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90" windowWidth="14805" windowHeight="5265" activeTab="0"/>
  </bookViews>
  <sheets>
    <sheet name="st2001plt_cty" sheetId="1" r:id="rId1"/>
  </sheets>
  <definedNames/>
  <calcPr fullCalcOnLoad="1"/>
</workbook>
</file>

<file path=xl/sharedStrings.xml><?xml version="1.0" encoding="utf-8"?>
<sst xmlns="http://schemas.openxmlformats.org/spreadsheetml/2006/main" count="697" uniqueCount="158">
  <si>
    <t>Galanthus elwesii</t>
  </si>
  <si>
    <t>Galanthus ikariae</t>
  </si>
  <si>
    <t>Galanthus nivalis</t>
  </si>
  <si>
    <t>Galanthus woronowii</t>
  </si>
  <si>
    <t>Sternbergia lutea</t>
  </si>
  <si>
    <t>Pachypodium bispinosum</t>
  </si>
  <si>
    <t>Pachypodium brevicaule</t>
  </si>
  <si>
    <t>Panax quinquefolius</t>
  </si>
  <si>
    <t>Cyathea contaminans</t>
  </si>
  <si>
    <t>Cyathea cunninghamii</t>
  </si>
  <si>
    <t>Cyathea dealbata</t>
  </si>
  <si>
    <t>Cyathea lepifera</t>
  </si>
  <si>
    <t>Cyathea medullaris</t>
  </si>
  <si>
    <t>Cyathea smithii</t>
  </si>
  <si>
    <t>Calochlaena dubia</t>
  </si>
  <si>
    <t>Cibotium barometz</t>
  </si>
  <si>
    <t>Dicksonia antarctica</t>
  </si>
  <si>
    <t>Dicksonia fibrosa</t>
  </si>
  <si>
    <t>Dicksonia sellowiana</t>
  </si>
  <si>
    <t>Dicksonia squarrosa</t>
  </si>
  <si>
    <t>Alluaudia ascendens</t>
  </si>
  <si>
    <t>Didierea madagascariensis</t>
  </si>
  <si>
    <t>Euphorbia abyssinica</t>
  </si>
  <si>
    <t>Euphorbia capmanambatoensis</t>
  </si>
  <si>
    <t>Euphorbia geroldii</t>
  </si>
  <si>
    <t>Euphorbia gottlebei</t>
  </si>
  <si>
    <t>Euphorbia hedyotoides</t>
  </si>
  <si>
    <t>Euphorbia horombensis</t>
  </si>
  <si>
    <t>Euphorbia ingens</t>
  </si>
  <si>
    <t>Euphorbia lactea</t>
  </si>
  <si>
    <t>Euphorbia lophogona</t>
  </si>
  <si>
    <t>Euphorbia milii</t>
  </si>
  <si>
    <t>Euphorbia milii var. brevilaniensis</t>
  </si>
  <si>
    <t>Euphorbia millotii</t>
  </si>
  <si>
    <t>Euphorbia trigona</t>
  </si>
  <si>
    <t>Euphorbia viguieri</t>
  </si>
  <si>
    <t>Pericopsis elata</t>
  </si>
  <si>
    <t>Pterocarpus santalinus</t>
  </si>
  <si>
    <t>Aloe arborescens</t>
  </si>
  <si>
    <t>Aloe ellenbeckii</t>
  </si>
  <si>
    <t>Aloe ferox</t>
  </si>
  <si>
    <t>Nepenthes mirabilis</t>
  </si>
  <si>
    <t>Neodypsis decaryi</t>
  </si>
  <si>
    <t>Podophyllum hexandrum</t>
  </si>
  <si>
    <t>Cyclamen cilicium</t>
  </si>
  <si>
    <t>Cyclamen coum</t>
  </si>
  <si>
    <t>Cyclamen hederifolium</t>
  </si>
  <si>
    <t>Cyclamen persicum</t>
  </si>
  <si>
    <t>Hydrastis canadensis</t>
  </si>
  <si>
    <t>Prunus africana</t>
  </si>
  <si>
    <t>Bowenia serrulata</t>
  </si>
  <si>
    <t>Taxus wallichiana</t>
  </si>
  <si>
    <t>Aquilaria malaccensis</t>
  </si>
  <si>
    <t>Macrozamia communis</t>
  </si>
  <si>
    <t>Macrozamia miquelii</t>
  </si>
  <si>
    <t>Macrozamia moorei</t>
  </si>
  <si>
    <t>Macrozamia riedlei</t>
  </si>
  <si>
    <t>Zamia spp.</t>
  </si>
  <si>
    <t>Zamia furfuracea</t>
  </si>
  <si>
    <t>Guaiacum officinale</t>
  </si>
  <si>
    <t>Guaiacum sanctum</t>
  </si>
  <si>
    <t>Taxon</t>
  </si>
  <si>
    <t>Term</t>
  </si>
  <si>
    <t>Units</t>
  </si>
  <si>
    <t>Exporter</t>
  </si>
  <si>
    <t>Total</t>
  </si>
  <si>
    <t>Average</t>
  </si>
  <si>
    <t>Net exports of significantly-traded-wild-Appendix-II plants other than Cycadaceae, Cactaceae and Orchidaceae by country of export/re-export, 1995-1999</t>
  </si>
  <si>
    <t>bark</t>
  </si>
  <si>
    <t>chips</t>
  </si>
  <si>
    <t>derivatives</t>
  </si>
  <si>
    <t>dried plants</t>
  </si>
  <si>
    <t>extract</t>
  </si>
  <si>
    <t>fibres</t>
  </si>
  <si>
    <t>flower pots</t>
  </si>
  <si>
    <t>live</t>
  </si>
  <si>
    <t>logs</t>
  </si>
  <si>
    <t>leaves</t>
  </si>
  <si>
    <t>powder</t>
  </si>
  <si>
    <t>roots</t>
  </si>
  <si>
    <t>sawn wood</t>
  </si>
  <si>
    <t>stems</t>
  </si>
  <si>
    <t>timber</t>
  </si>
  <si>
    <t>timber pieces</t>
  </si>
  <si>
    <t>veneer</t>
  </si>
  <si>
    <t>boxes</t>
  </si>
  <si>
    <t>kg</t>
  </si>
  <si>
    <t>l</t>
  </si>
  <si>
    <t>sets</t>
  </si>
  <si>
    <t>Australia</t>
  </si>
  <si>
    <t>Belgium</t>
  </si>
  <si>
    <t>Brunei Dar.</t>
  </si>
  <si>
    <t>Brazil</t>
  </si>
  <si>
    <t>Belize</t>
  </si>
  <si>
    <t>Canada</t>
  </si>
  <si>
    <t>C. African Rep.</t>
  </si>
  <si>
    <t>Congo</t>
  </si>
  <si>
    <t>Switzerland</t>
  </si>
  <si>
    <t>Cote d'Ivoire</t>
  </si>
  <si>
    <t>Chile</t>
  </si>
  <si>
    <t>Cameroon</t>
  </si>
  <si>
    <t>China</t>
  </si>
  <si>
    <t>Czech Republic</t>
  </si>
  <si>
    <t>Germany</t>
  </si>
  <si>
    <t>Denmark</t>
  </si>
  <si>
    <t>Dominican Rep.</t>
  </si>
  <si>
    <t>Ecuador</t>
  </si>
  <si>
    <t>Spain</t>
  </si>
  <si>
    <t>France</t>
  </si>
  <si>
    <t>United Kingdom</t>
  </si>
  <si>
    <t>Ghana</t>
  </si>
  <si>
    <t>Eq. Guinea</t>
  </si>
  <si>
    <t>Hong Kong</t>
  </si>
  <si>
    <t>Haiti</t>
  </si>
  <si>
    <t>Indonesia</t>
  </si>
  <si>
    <t>Ireland</t>
  </si>
  <si>
    <t>India</t>
  </si>
  <si>
    <t>Italy</t>
  </si>
  <si>
    <t>Japan</t>
  </si>
  <si>
    <t>Kenya</t>
  </si>
  <si>
    <t>Rep. of Korea</t>
  </si>
  <si>
    <t>Madagascar</t>
  </si>
  <si>
    <t>Mexico</t>
  </si>
  <si>
    <t>Malaysia</t>
  </si>
  <si>
    <t>Namibia</t>
  </si>
  <si>
    <t>New Caledonia</t>
  </si>
  <si>
    <t>Nigeria</t>
  </si>
  <si>
    <t>Nicaragua</t>
  </si>
  <si>
    <t>Netherlands</t>
  </si>
  <si>
    <t>New Zealand</t>
  </si>
  <si>
    <t>Russian Fed.</t>
  </si>
  <si>
    <t>Singapore</t>
  </si>
  <si>
    <t>Senegal</t>
  </si>
  <si>
    <t>Thailand</t>
  </si>
  <si>
    <t>Turkey</t>
  </si>
  <si>
    <t>Taiwan</t>
  </si>
  <si>
    <t>Tanzania</t>
  </si>
  <si>
    <t>United States</t>
  </si>
  <si>
    <t>Viet Nam</t>
  </si>
  <si>
    <t>Vanuatu</t>
  </si>
  <si>
    <t>South Africa</t>
  </si>
  <si>
    <t>Zambia</t>
  </si>
  <si>
    <t>Cyclamen hederifolium var. hed. fa. hed.</t>
  </si>
  <si>
    <r>
      <t>Galanthus</t>
    </r>
    <r>
      <rPr>
        <sz val="9"/>
        <rFont val="Arial"/>
        <family val="2"/>
      </rPr>
      <t xml:space="preserve"> spp.</t>
    </r>
  </si>
  <si>
    <r>
      <t xml:space="preserve">Sternbergia </t>
    </r>
    <r>
      <rPr>
        <sz val="9"/>
        <rFont val="Arial"/>
        <family val="2"/>
      </rPr>
      <t>spp.</t>
    </r>
  </si>
  <si>
    <r>
      <t xml:space="preserve">Pachypodium </t>
    </r>
    <r>
      <rPr>
        <sz val="9"/>
        <rFont val="Arial"/>
        <family val="2"/>
      </rPr>
      <t>spp.</t>
    </r>
  </si>
  <si>
    <r>
      <t>Tillandsia</t>
    </r>
    <r>
      <rPr>
        <sz val="9"/>
        <rFont val="Arial"/>
        <family val="2"/>
      </rPr>
      <t xml:space="preserve"> spp.</t>
    </r>
  </si>
  <si>
    <r>
      <t>Cyatheaceae</t>
    </r>
    <r>
      <rPr>
        <sz val="9"/>
        <rFont val="Arial"/>
        <family val="2"/>
      </rPr>
      <t xml:space="preserve"> spp.</t>
    </r>
  </si>
  <si>
    <r>
      <t xml:space="preserve">Alsophila </t>
    </r>
    <r>
      <rPr>
        <sz val="9"/>
        <rFont val="Arial"/>
        <family val="2"/>
      </rPr>
      <t>spp.</t>
    </r>
  </si>
  <si>
    <r>
      <t xml:space="preserve">Cyathea </t>
    </r>
    <r>
      <rPr>
        <sz val="9"/>
        <rFont val="Arial"/>
        <family val="2"/>
      </rPr>
      <t>spp.</t>
    </r>
  </si>
  <si>
    <r>
      <t>Cibotium</t>
    </r>
    <r>
      <rPr>
        <sz val="9"/>
        <rFont val="Arial"/>
        <family val="2"/>
      </rPr>
      <t xml:space="preserve"> spp.</t>
    </r>
  </si>
  <si>
    <r>
      <t>Dicksonia</t>
    </r>
    <r>
      <rPr>
        <sz val="9"/>
        <rFont val="Arial"/>
        <family val="2"/>
      </rPr>
      <t xml:space="preserve"> spp.</t>
    </r>
  </si>
  <si>
    <r>
      <t xml:space="preserve">Euphorbia </t>
    </r>
    <r>
      <rPr>
        <sz val="9"/>
        <rFont val="Arial"/>
        <family val="2"/>
      </rPr>
      <t>spp.</t>
    </r>
  </si>
  <si>
    <r>
      <t xml:space="preserve">Aloe </t>
    </r>
    <r>
      <rPr>
        <sz val="9"/>
        <rFont val="Arial"/>
        <family val="2"/>
      </rPr>
      <t>spp.</t>
    </r>
  </si>
  <si>
    <r>
      <t xml:space="preserve">Cyclamen </t>
    </r>
    <r>
      <rPr>
        <sz val="9"/>
        <rFont val="Arial"/>
        <family val="2"/>
      </rPr>
      <t>spp.</t>
    </r>
  </si>
  <si>
    <r>
      <t>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</si>
  <si>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2</t>
    </r>
  </si>
  <si>
    <t>D. R. Congo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</si>
</sst>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K337"/>
    </sheetView>
  </sheetViews>
  <sheetFormatPr defaultColWidth="9.140625" defaultRowHeight="12.75"/>
  <cols>
    <col min="1" max="1" width="33.140625" style="1" bestFit="1" customWidth="1"/>
    <col min="2" max="2" width="11.7109375" style="1" bestFit="1" customWidth="1"/>
    <col min="3" max="3" width="5.7109375" style="1" bestFit="1" customWidth="1"/>
    <col min="4" max="4" width="13.7109375" style="1" bestFit="1" customWidth="1"/>
    <col min="5" max="9" width="9.00390625" style="1" bestFit="1" customWidth="1"/>
    <col min="10" max="10" width="12.7109375" style="2" customWidth="1"/>
    <col min="11" max="11" width="10.7109375" style="2" customWidth="1"/>
    <col min="12" max="16384" width="9.140625" style="1" customWidth="1"/>
  </cols>
  <sheetData>
    <row r="1" ht="12">
      <c r="A1" s="1" t="s">
        <v>67</v>
      </c>
    </row>
    <row r="3" spans="1:11" ht="12">
      <c r="A3" s="1" t="s">
        <v>61</v>
      </c>
      <c r="B3" s="1" t="s">
        <v>62</v>
      </c>
      <c r="C3" s="1" t="s">
        <v>63</v>
      </c>
      <c r="D3" s="1" t="s">
        <v>64</v>
      </c>
      <c r="E3" s="1">
        <v>1995</v>
      </c>
      <c r="F3" s="1">
        <v>1996</v>
      </c>
      <c r="G3" s="1">
        <v>1997</v>
      </c>
      <c r="H3" s="1">
        <v>1998</v>
      </c>
      <c r="I3" s="1">
        <v>1999</v>
      </c>
      <c r="J3" s="2" t="s">
        <v>65</v>
      </c>
      <c r="K3" s="2" t="s">
        <v>66</v>
      </c>
    </row>
    <row r="4" ht="6" customHeight="1"/>
    <row r="5" spans="1:11" ht="12">
      <c r="A5" s="4" t="s">
        <v>143</v>
      </c>
      <c r="B5" s="1" t="s">
        <v>75</v>
      </c>
      <c r="D5" s="1" t="s">
        <v>128</v>
      </c>
      <c r="E5" s="1">
        <v>2550</v>
      </c>
      <c r="F5" s="1">
        <v>865968</v>
      </c>
      <c r="G5" s="1">
        <v>0</v>
      </c>
      <c r="H5" s="1">
        <v>95550</v>
      </c>
      <c r="I5" s="1">
        <v>0</v>
      </c>
      <c r="J5" s="3">
        <f>SUM(E5:I5)</f>
        <v>964068</v>
      </c>
      <c r="K5" s="3">
        <f>AVERAGE(E5:I5)</f>
        <v>192813.6</v>
      </c>
    </row>
    <row r="6" spans="1:11" ht="12">
      <c r="A6" s="4"/>
      <c r="B6" s="1" t="s">
        <v>79</v>
      </c>
      <c r="D6" s="1" t="s">
        <v>94</v>
      </c>
      <c r="E6" s="1">
        <v>100</v>
      </c>
      <c r="F6" s="1">
        <v>0</v>
      </c>
      <c r="G6" s="1">
        <v>0</v>
      </c>
      <c r="H6" s="1">
        <v>0</v>
      </c>
      <c r="I6" s="1">
        <v>0</v>
      </c>
      <c r="J6" s="3">
        <f aca="true" t="shared" si="0" ref="J6:J92">SUM(E6:I6)</f>
        <v>100</v>
      </c>
      <c r="K6" s="3">
        <f aca="true" t="shared" si="1" ref="K6:K92">AVERAGE(E6:I6)</f>
        <v>20</v>
      </c>
    </row>
    <row r="7" spans="1:11" ht="12">
      <c r="A7" s="4"/>
      <c r="B7" s="1" t="s">
        <v>79</v>
      </c>
      <c r="D7" s="1" t="s">
        <v>128</v>
      </c>
      <c r="E7" s="1">
        <v>800</v>
      </c>
      <c r="F7" s="1">
        <v>10000</v>
      </c>
      <c r="G7" s="1">
        <v>9200</v>
      </c>
      <c r="H7" s="1">
        <v>0</v>
      </c>
      <c r="I7" s="1">
        <v>0</v>
      </c>
      <c r="J7" s="3">
        <f t="shared" si="0"/>
        <v>20000</v>
      </c>
      <c r="K7" s="3">
        <f t="shared" si="1"/>
        <v>4000</v>
      </c>
    </row>
    <row r="8" spans="1:11" ht="6" customHeight="1">
      <c r="A8" s="4"/>
      <c r="J8" s="3"/>
      <c r="K8" s="3"/>
    </row>
    <row r="9" spans="1:11" ht="12">
      <c r="A9" s="4" t="s">
        <v>0</v>
      </c>
      <c r="B9" s="1" t="s">
        <v>75</v>
      </c>
      <c r="D9" s="1" t="s">
        <v>103</v>
      </c>
      <c r="E9" s="1">
        <v>450</v>
      </c>
      <c r="F9" s="1">
        <v>0</v>
      </c>
      <c r="G9" s="1">
        <v>0</v>
      </c>
      <c r="H9" s="1">
        <v>0</v>
      </c>
      <c r="I9" s="1">
        <v>0</v>
      </c>
      <c r="J9" s="3">
        <f t="shared" si="0"/>
        <v>450</v>
      </c>
      <c r="K9" s="3">
        <f t="shared" si="1"/>
        <v>90</v>
      </c>
    </row>
    <row r="10" spans="1:11" ht="12">
      <c r="A10" s="4"/>
      <c r="B10" s="1" t="s">
        <v>75</v>
      </c>
      <c r="D10" s="1" t="s">
        <v>134</v>
      </c>
      <c r="E10" s="1">
        <v>4074299</v>
      </c>
      <c r="F10" s="1">
        <v>3930668</v>
      </c>
      <c r="G10" s="1">
        <v>5537200</v>
      </c>
      <c r="H10" s="1">
        <v>5500000</v>
      </c>
      <c r="I10" s="1">
        <v>5500000</v>
      </c>
      <c r="J10" s="3">
        <f t="shared" si="0"/>
        <v>24542167</v>
      </c>
      <c r="K10" s="3">
        <f t="shared" si="1"/>
        <v>4908433.4</v>
      </c>
    </row>
    <row r="11" spans="1:11" ht="12">
      <c r="A11" s="4"/>
      <c r="B11" s="1" t="s">
        <v>79</v>
      </c>
      <c r="D11" s="1" t="s">
        <v>103</v>
      </c>
      <c r="E11" s="1">
        <v>0</v>
      </c>
      <c r="F11" s="1">
        <v>0</v>
      </c>
      <c r="G11" s="1">
        <v>0</v>
      </c>
      <c r="H11" s="1">
        <v>0</v>
      </c>
      <c r="I11" s="1">
        <v>10</v>
      </c>
      <c r="J11" s="3">
        <f t="shared" si="0"/>
        <v>10</v>
      </c>
      <c r="K11" s="3">
        <f t="shared" si="1"/>
        <v>2</v>
      </c>
    </row>
    <row r="12" spans="1:11" ht="12">
      <c r="A12" s="4"/>
      <c r="B12" s="1" t="s">
        <v>79</v>
      </c>
      <c r="D12" s="1" t="s">
        <v>128</v>
      </c>
      <c r="E12" s="1">
        <v>1010141</v>
      </c>
      <c r="F12" s="1">
        <v>870194</v>
      </c>
      <c r="G12" s="1">
        <v>550830</v>
      </c>
      <c r="H12" s="1">
        <v>0</v>
      </c>
      <c r="I12" s="1">
        <v>1199247</v>
      </c>
      <c r="J12" s="3">
        <f t="shared" si="0"/>
        <v>3630412</v>
      </c>
      <c r="K12" s="3">
        <f t="shared" si="1"/>
        <v>726082.4</v>
      </c>
    </row>
    <row r="13" spans="1:11" ht="12">
      <c r="A13" s="4"/>
      <c r="B13" s="1" t="s">
        <v>79</v>
      </c>
      <c r="D13" s="1" t="s">
        <v>134</v>
      </c>
      <c r="E13" s="1">
        <v>0</v>
      </c>
      <c r="F13" s="1">
        <v>0</v>
      </c>
      <c r="G13" s="1">
        <v>0</v>
      </c>
      <c r="H13" s="1">
        <v>2139195</v>
      </c>
      <c r="I13" s="1">
        <v>0</v>
      </c>
      <c r="J13" s="3">
        <f t="shared" si="0"/>
        <v>2139195</v>
      </c>
      <c r="K13" s="3">
        <f t="shared" si="1"/>
        <v>427839</v>
      </c>
    </row>
    <row r="14" spans="1:11" ht="6" customHeight="1">
      <c r="A14" s="4"/>
      <c r="J14" s="3"/>
      <c r="K14" s="3"/>
    </row>
    <row r="15" spans="1:11" ht="12">
      <c r="A15" s="4" t="s">
        <v>1</v>
      </c>
      <c r="B15" s="1" t="s">
        <v>75</v>
      </c>
      <c r="D15" s="1" t="s">
        <v>130</v>
      </c>
      <c r="E15" s="1">
        <v>0</v>
      </c>
      <c r="F15" s="1">
        <v>3693550</v>
      </c>
      <c r="G15" s="1">
        <v>0</v>
      </c>
      <c r="H15" s="1">
        <v>0</v>
      </c>
      <c r="I15" s="1">
        <v>0</v>
      </c>
      <c r="J15" s="3">
        <f t="shared" si="0"/>
        <v>3693550</v>
      </c>
      <c r="K15" s="3">
        <f t="shared" si="1"/>
        <v>738710</v>
      </c>
    </row>
    <row r="16" spans="1:11" ht="12">
      <c r="A16" s="4"/>
      <c r="B16" s="1" t="s">
        <v>75</v>
      </c>
      <c r="D16" s="1" t="s">
        <v>134</v>
      </c>
      <c r="E16" s="1">
        <v>0</v>
      </c>
      <c r="F16" s="1">
        <v>615600</v>
      </c>
      <c r="G16" s="1">
        <v>10999908</v>
      </c>
      <c r="H16" s="1">
        <v>12001000</v>
      </c>
      <c r="I16" s="1">
        <v>11749915</v>
      </c>
      <c r="J16" s="3">
        <f t="shared" si="0"/>
        <v>35366423</v>
      </c>
      <c r="K16" s="3">
        <f t="shared" si="1"/>
        <v>7073284.6</v>
      </c>
    </row>
    <row r="17" spans="1:11" ht="12">
      <c r="A17" s="4"/>
      <c r="B17" s="1" t="s">
        <v>79</v>
      </c>
      <c r="D17" s="1" t="s">
        <v>128</v>
      </c>
      <c r="E17" s="1">
        <v>0</v>
      </c>
      <c r="F17" s="1">
        <v>175000</v>
      </c>
      <c r="G17" s="1">
        <v>0</v>
      </c>
      <c r="H17" s="1">
        <v>0</v>
      </c>
      <c r="I17" s="1">
        <v>320700</v>
      </c>
      <c r="J17" s="3">
        <f t="shared" si="0"/>
        <v>495700</v>
      </c>
      <c r="K17" s="3">
        <f t="shared" si="1"/>
        <v>99140</v>
      </c>
    </row>
    <row r="18" spans="1:11" ht="12">
      <c r="A18" s="4"/>
      <c r="B18" s="1" t="s">
        <v>79</v>
      </c>
      <c r="D18" s="1" t="s">
        <v>134</v>
      </c>
      <c r="E18" s="1">
        <v>0</v>
      </c>
      <c r="F18" s="1">
        <v>0</v>
      </c>
      <c r="G18" s="1">
        <v>0</v>
      </c>
      <c r="H18" s="1">
        <v>11057660</v>
      </c>
      <c r="I18" s="1">
        <v>0</v>
      </c>
      <c r="J18" s="3">
        <f t="shared" si="0"/>
        <v>11057660</v>
      </c>
      <c r="K18" s="3">
        <f t="shared" si="1"/>
        <v>2211532</v>
      </c>
    </row>
    <row r="19" spans="1:11" ht="6" customHeight="1">
      <c r="A19" s="4"/>
      <c r="J19" s="3"/>
      <c r="K19" s="3"/>
    </row>
    <row r="20" spans="1:11" ht="12">
      <c r="A20" s="4" t="s">
        <v>2</v>
      </c>
      <c r="B20" s="1" t="s">
        <v>75</v>
      </c>
      <c r="D20" s="1" t="s">
        <v>128</v>
      </c>
      <c r="E20" s="1">
        <v>300</v>
      </c>
      <c r="F20" s="1">
        <v>8750</v>
      </c>
      <c r="G20" s="1">
        <v>496124</v>
      </c>
      <c r="H20" s="1">
        <v>2960</v>
      </c>
      <c r="I20" s="1">
        <v>10</v>
      </c>
      <c r="J20" s="3">
        <f t="shared" si="0"/>
        <v>508144</v>
      </c>
      <c r="K20" s="3">
        <f t="shared" si="1"/>
        <v>101628.8</v>
      </c>
    </row>
    <row r="21" spans="1:11" ht="12">
      <c r="A21" s="4"/>
      <c r="B21" s="1" t="s">
        <v>79</v>
      </c>
      <c r="D21" s="1" t="s">
        <v>128</v>
      </c>
      <c r="E21" s="1">
        <v>59130</v>
      </c>
      <c r="F21" s="1">
        <v>129992</v>
      </c>
      <c r="G21" s="1">
        <v>134042</v>
      </c>
      <c r="H21" s="1">
        <v>5525</v>
      </c>
      <c r="I21" s="1">
        <v>200</v>
      </c>
      <c r="J21" s="3">
        <f t="shared" si="0"/>
        <v>328889</v>
      </c>
      <c r="K21" s="3">
        <f t="shared" si="1"/>
        <v>65777.8</v>
      </c>
    </row>
    <row r="22" spans="1:11" ht="6" customHeight="1">
      <c r="A22" s="4"/>
      <c r="J22" s="3"/>
      <c r="K22" s="3"/>
    </row>
    <row r="23" spans="1:11" ht="12">
      <c r="A23" s="4" t="s">
        <v>3</v>
      </c>
      <c r="B23" s="1" t="s">
        <v>75</v>
      </c>
      <c r="D23" s="1" t="s">
        <v>130</v>
      </c>
      <c r="E23" s="1">
        <v>40000</v>
      </c>
      <c r="F23" s="1">
        <v>0</v>
      </c>
      <c r="G23" s="1">
        <v>0</v>
      </c>
      <c r="H23" s="1">
        <v>0</v>
      </c>
      <c r="I23" s="1">
        <v>0</v>
      </c>
      <c r="J23" s="3">
        <f t="shared" si="0"/>
        <v>40000</v>
      </c>
      <c r="K23" s="3">
        <f t="shared" si="1"/>
        <v>8000</v>
      </c>
    </row>
    <row r="24" spans="1:11" ht="12">
      <c r="A24" s="4"/>
      <c r="B24" s="1" t="s">
        <v>75</v>
      </c>
      <c r="D24" s="1" t="s">
        <v>134</v>
      </c>
      <c r="E24" s="1">
        <v>292400</v>
      </c>
      <c r="F24" s="1">
        <v>0</v>
      </c>
      <c r="G24" s="1">
        <v>0</v>
      </c>
      <c r="H24" s="1">
        <v>0</v>
      </c>
      <c r="I24" s="1">
        <v>0</v>
      </c>
      <c r="J24" s="3">
        <f t="shared" si="0"/>
        <v>292400</v>
      </c>
      <c r="K24" s="3">
        <f t="shared" si="1"/>
        <v>58480</v>
      </c>
    </row>
    <row r="25" spans="1:11" ht="6" customHeight="1">
      <c r="A25" s="4"/>
      <c r="J25" s="3"/>
      <c r="K25" s="3"/>
    </row>
    <row r="26" spans="1:11" ht="12">
      <c r="A26" s="4" t="s">
        <v>144</v>
      </c>
      <c r="B26" s="1" t="s">
        <v>75</v>
      </c>
      <c r="D26" s="1" t="s">
        <v>128</v>
      </c>
      <c r="E26" s="1">
        <v>250</v>
      </c>
      <c r="F26" s="1">
        <v>400</v>
      </c>
      <c r="G26" s="1">
        <v>10000</v>
      </c>
      <c r="H26" s="1">
        <v>50</v>
      </c>
      <c r="I26" s="1">
        <v>0</v>
      </c>
      <c r="J26" s="3">
        <f t="shared" si="0"/>
        <v>10700</v>
      </c>
      <c r="K26" s="3">
        <f t="shared" si="1"/>
        <v>2140</v>
      </c>
    </row>
    <row r="27" spans="1:11" ht="12">
      <c r="A27" s="4"/>
      <c r="B27" s="1" t="s">
        <v>79</v>
      </c>
      <c r="D27" s="1" t="s">
        <v>128</v>
      </c>
      <c r="E27" s="1">
        <v>50296</v>
      </c>
      <c r="F27" s="1">
        <v>51000</v>
      </c>
      <c r="G27" s="1">
        <v>0</v>
      </c>
      <c r="H27" s="1">
        <v>1500</v>
      </c>
      <c r="I27" s="1">
        <v>0</v>
      </c>
      <c r="J27" s="3">
        <f t="shared" si="0"/>
        <v>102796</v>
      </c>
      <c r="K27" s="3">
        <f t="shared" si="1"/>
        <v>20559.2</v>
      </c>
    </row>
    <row r="28" spans="1:11" ht="6" customHeight="1">
      <c r="A28" s="4"/>
      <c r="J28" s="3"/>
      <c r="K28" s="3"/>
    </row>
    <row r="29" spans="1:11" ht="12">
      <c r="A29" s="4" t="s">
        <v>4</v>
      </c>
      <c r="B29" s="1" t="s">
        <v>75</v>
      </c>
      <c r="D29" s="1" t="s">
        <v>134</v>
      </c>
      <c r="E29" s="1">
        <v>148500</v>
      </c>
      <c r="F29" s="1">
        <v>587000</v>
      </c>
      <c r="G29" s="1">
        <v>1288000</v>
      </c>
      <c r="H29" s="1">
        <v>202000</v>
      </c>
      <c r="I29" s="1">
        <v>0</v>
      </c>
      <c r="J29" s="3">
        <f t="shared" si="0"/>
        <v>2225500</v>
      </c>
      <c r="K29" s="3">
        <f t="shared" si="1"/>
        <v>445100</v>
      </c>
    </row>
    <row r="30" spans="1:11" ht="12">
      <c r="A30" s="4"/>
      <c r="B30" s="1" t="s">
        <v>79</v>
      </c>
      <c r="D30" s="1" t="s">
        <v>128</v>
      </c>
      <c r="E30" s="1">
        <v>86550</v>
      </c>
      <c r="F30" s="1">
        <v>160940</v>
      </c>
      <c r="G30" s="1">
        <v>36771</v>
      </c>
      <c r="H30" s="1">
        <v>32040</v>
      </c>
      <c r="I30" s="1">
        <v>0</v>
      </c>
      <c r="J30" s="3">
        <f t="shared" si="0"/>
        <v>316301</v>
      </c>
      <c r="K30" s="3">
        <f t="shared" si="1"/>
        <v>63260.2</v>
      </c>
    </row>
    <row r="31" spans="1:11" ht="6" customHeight="1">
      <c r="A31" s="4"/>
      <c r="J31" s="3"/>
      <c r="K31" s="3"/>
    </row>
    <row r="32" spans="1:11" ht="12">
      <c r="A32" s="4" t="s">
        <v>145</v>
      </c>
      <c r="B32" s="1" t="s">
        <v>75</v>
      </c>
      <c r="D32" s="1" t="s">
        <v>121</v>
      </c>
      <c r="E32" s="1">
        <v>87</v>
      </c>
      <c r="F32" s="1">
        <v>5</v>
      </c>
      <c r="G32" s="1">
        <v>55</v>
      </c>
      <c r="H32" s="1">
        <v>38</v>
      </c>
      <c r="I32" s="1">
        <v>365</v>
      </c>
      <c r="J32" s="3">
        <f t="shared" si="0"/>
        <v>550</v>
      </c>
      <c r="K32" s="3">
        <f t="shared" si="1"/>
        <v>110</v>
      </c>
    </row>
    <row r="33" spans="1:11" ht="12">
      <c r="A33" s="4"/>
      <c r="B33" s="1" t="s">
        <v>75</v>
      </c>
      <c r="D33" s="1" t="s">
        <v>132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3">
        <f t="shared" si="0"/>
        <v>1</v>
      </c>
      <c r="K33" s="3">
        <f t="shared" si="1"/>
        <v>0.2</v>
      </c>
    </row>
    <row r="34" spans="1:11" ht="6" customHeight="1">
      <c r="A34" s="4"/>
      <c r="J34" s="3"/>
      <c r="K34" s="3"/>
    </row>
    <row r="35" spans="1:11" ht="12">
      <c r="A35" s="4" t="s">
        <v>5</v>
      </c>
      <c r="B35" s="1" t="s">
        <v>75</v>
      </c>
      <c r="D35" s="1" t="s">
        <v>140</v>
      </c>
      <c r="E35" s="1">
        <v>0</v>
      </c>
      <c r="F35" s="1">
        <v>0</v>
      </c>
      <c r="G35" s="1">
        <v>300</v>
      </c>
      <c r="H35" s="1">
        <v>200</v>
      </c>
      <c r="I35" s="1">
        <v>240</v>
      </c>
      <c r="J35" s="3">
        <f t="shared" si="0"/>
        <v>740</v>
      </c>
      <c r="K35" s="3">
        <f t="shared" si="1"/>
        <v>148</v>
      </c>
    </row>
    <row r="36" spans="1:11" ht="6" customHeight="1">
      <c r="A36" s="4"/>
      <c r="J36" s="3"/>
      <c r="K36" s="3"/>
    </row>
    <row r="37" spans="1:11" ht="12">
      <c r="A37" s="4" t="s">
        <v>6</v>
      </c>
      <c r="B37" s="1" t="s">
        <v>75</v>
      </c>
      <c r="D37" s="1" t="s">
        <v>121</v>
      </c>
      <c r="E37" s="1">
        <v>55</v>
      </c>
      <c r="F37" s="1">
        <v>7</v>
      </c>
      <c r="G37" s="1">
        <v>394</v>
      </c>
      <c r="H37" s="1">
        <v>44</v>
      </c>
      <c r="I37" s="1">
        <v>6</v>
      </c>
      <c r="J37" s="3">
        <f t="shared" si="0"/>
        <v>506</v>
      </c>
      <c r="K37" s="3">
        <f t="shared" si="1"/>
        <v>101.2</v>
      </c>
    </row>
    <row r="38" spans="1:11" ht="6" customHeight="1">
      <c r="A38" s="4"/>
      <c r="J38" s="3"/>
      <c r="K38" s="3"/>
    </row>
    <row r="39" spans="1:11" ht="12">
      <c r="A39" s="4" t="s">
        <v>7</v>
      </c>
      <c r="B39" s="1" t="s">
        <v>79</v>
      </c>
      <c r="C39" s="1" t="s">
        <v>86</v>
      </c>
      <c r="D39" s="1" t="s">
        <v>137</v>
      </c>
      <c r="E39" s="1">
        <v>53861</v>
      </c>
      <c r="F39" s="1">
        <v>53765</v>
      </c>
      <c r="G39" s="1">
        <v>50863</v>
      </c>
      <c r="H39" s="1">
        <v>31784</v>
      </c>
      <c r="I39" s="1">
        <v>30918</v>
      </c>
      <c r="J39" s="3">
        <f t="shared" si="0"/>
        <v>221191</v>
      </c>
      <c r="K39" s="3">
        <f t="shared" si="1"/>
        <v>44238.2</v>
      </c>
    </row>
    <row r="40" spans="1:11" ht="6" customHeight="1">
      <c r="A40" s="4"/>
      <c r="J40" s="3"/>
      <c r="K40" s="3"/>
    </row>
    <row r="41" spans="1:11" ht="12">
      <c r="A41" s="4" t="s">
        <v>146</v>
      </c>
      <c r="B41" s="1" t="s">
        <v>75</v>
      </c>
      <c r="D41" s="1" t="s">
        <v>93</v>
      </c>
      <c r="E41" s="1">
        <v>0</v>
      </c>
      <c r="F41" s="1">
        <v>0</v>
      </c>
      <c r="G41" s="1">
        <v>121</v>
      </c>
      <c r="H41" s="1">
        <v>1000</v>
      </c>
      <c r="I41" s="1">
        <v>8</v>
      </c>
      <c r="J41" s="3">
        <f t="shared" si="0"/>
        <v>1129</v>
      </c>
      <c r="K41" s="3">
        <f t="shared" si="1"/>
        <v>225.8</v>
      </c>
    </row>
    <row r="42" spans="1:11" ht="12">
      <c r="A42" s="4"/>
      <c r="B42" s="1" t="s">
        <v>75</v>
      </c>
      <c r="D42" s="1" t="s">
        <v>106</v>
      </c>
      <c r="E42" s="1">
        <v>0</v>
      </c>
      <c r="F42" s="1">
        <v>0</v>
      </c>
      <c r="G42" s="1">
        <v>0</v>
      </c>
      <c r="H42" s="1">
        <v>10</v>
      </c>
      <c r="I42" s="1">
        <v>0</v>
      </c>
      <c r="J42" s="3">
        <f t="shared" si="0"/>
        <v>10</v>
      </c>
      <c r="K42" s="3">
        <f t="shared" si="1"/>
        <v>2</v>
      </c>
    </row>
    <row r="43" spans="1:11" ht="12">
      <c r="A43" s="4"/>
      <c r="B43" s="1" t="s">
        <v>75</v>
      </c>
      <c r="D43" s="1" t="s">
        <v>127</v>
      </c>
      <c r="E43" s="1">
        <v>0</v>
      </c>
      <c r="F43" s="1">
        <v>0</v>
      </c>
      <c r="G43" s="1">
        <v>0</v>
      </c>
      <c r="H43" s="1">
        <v>5</v>
      </c>
      <c r="I43" s="1">
        <v>0</v>
      </c>
      <c r="J43" s="3">
        <f t="shared" si="0"/>
        <v>5</v>
      </c>
      <c r="K43" s="3">
        <f t="shared" si="1"/>
        <v>1</v>
      </c>
    </row>
    <row r="44" spans="1:11" ht="12">
      <c r="A44" s="4"/>
      <c r="B44" s="1" t="s">
        <v>75</v>
      </c>
      <c r="D44" s="1" t="s">
        <v>132</v>
      </c>
      <c r="E44" s="1">
        <v>0</v>
      </c>
      <c r="F44" s="1">
        <v>0</v>
      </c>
      <c r="G44" s="1">
        <v>0</v>
      </c>
      <c r="H44" s="1">
        <v>15</v>
      </c>
      <c r="I44" s="1">
        <v>0</v>
      </c>
      <c r="J44" s="3">
        <f t="shared" si="0"/>
        <v>15</v>
      </c>
      <c r="K44" s="3">
        <f t="shared" si="1"/>
        <v>3</v>
      </c>
    </row>
    <row r="45" spans="1:11" ht="6" customHeight="1">
      <c r="A45" s="4"/>
      <c r="J45" s="3"/>
      <c r="K45" s="3"/>
    </row>
    <row r="46" spans="1:11" ht="12">
      <c r="A46" s="4" t="s">
        <v>147</v>
      </c>
      <c r="B46" s="1" t="s">
        <v>74</v>
      </c>
      <c r="D46" s="1" t="s">
        <v>129</v>
      </c>
      <c r="E46" s="1">
        <v>0</v>
      </c>
      <c r="F46" s="1">
        <v>0</v>
      </c>
      <c r="G46" s="1">
        <v>0</v>
      </c>
      <c r="H46" s="1">
        <v>0</v>
      </c>
      <c r="I46" s="1">
        <v>4271</v>
      </c>
      <c r="J46" s="3">
        <f t="shared" si="0"/>
        <v>4271</v>
      </c>
      <c r="K46" s="3">
        <f t="shared" si="1"/>
        <v>854.2</v>
      </c>
    </row>
    <row r="47" spans="1:11" ht="12">
      <c r="A47" s="4"/>
      <c r="B47" s="1" t="s">
        <v>74</v>
      </c>
      <c r="D47" s="1" t="s">
        <v>139</v>
      </c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3">
        <f t="shared" si="0"/>
        <v>1</v>
      </c>
      <c r="K47" s="3">
        <f t="shared" si="1"/>
        <v>0.2</v>
      </c>
    </row>
    <row r="48" spans="1:11" ht="12">
      <c r="A48" s="4"/>
      <c r="B48" s="1" t="s">
        <v>75</v>
      </c>
      <c r="D48" s="1" t="s">
        <v>121</v>
      </c>
      <c r="E48" s="1">
        <v>3</v>
      </c>
      <c r="F48" s="1">
        <v>0</v>
      </c>
      <c r="G48" s="1">
        <v>0</v>
      </c>
      <c r="H48" s="1">
        <v>0</v>
      </c>
      <c r="I48" s="1">
        <v>0</v>
      </c>
      <c r="J48" s="3">
        <f t="shared" si="0"/>
        <v>3</v>
      </c>
      <c r="K48" s="3">
        <f t="shared" si="1"/>
        <v>0.6</v>
      </c>
    </row>
    <row r="49" spans="1:11" ht="12">
      <c r="A49" s="4"/>
      <c r="B49" s="1" t="s">
        <v>75</v>
      </c>
      <c r="D49" s="1" t="s">
        <v>125</v>
      </c>
      <c r="E49" s="1">
        <v>0</v>
      </c>
      <c r="F49" s="1">
        <v>0</v>
      </c>
      <c r="G49" s="1">
        <v>5</v>
      </c>
      <c r="H49" s="1">
        <v>0</v>
      </c>
      <c r="I49" s="1">
        <v>0</v>
      </c>
      <c r="J49" s="3">
        <f t="shared" si="0"/>
        <v>5</v>
      </c>
      <c r="K49" s="3">
        <f t="shared" si="1"/>
        <v>1</v>
      </c>
    </row>
    <row r="50" spans="1:11" ht="12">
      <c r="A50" s="4"/>
      <c r="B50" s="1" t="s">
        <v>75</v>
      </c>
      <c r="D50" s="1" t="s">
        <v>129</v>
      </c>
      <c r="E50" s="1">
        <v>0</v>
      </c>
      <c r="F50" s="1">
        <v>0</v>
      </c>
      <c r="G50" s="1">
        <v>0</v>
      </c>
      <c r="H50" s="1">
        <v>0</v>
      </c>
      <c r="I50" s="1">
        <v>63261</v>
      </c>
      <c r="J50" s="3">
        <f t="shared" si="0"/>
        <v>63261</v>
      </c>
      <c r="K50" s="3">
        <f t="shared" si="1"/>
        <v>12652.2</v>
      </c>
    </row>
    <row r="51" spans="1:11" ht="12">
      <c r="A51" s="4"/>
      <c r="B51" s="1" t="s">
        <v>75</v>
      </c>
      <c r="D51" s="1" t="s">
        <v>139</v>
      </c>
      <c r="E51" s="1">
        <v>2</v>
      </c>
      <c r="F51" s="1">
        <v>0</v>
      </c>
      <c r="G51" s="1">
        <v>0</v>
      </c>
      <c r="H51" s="1">
        <v>0</v>
      </c>
      <c r="I51" s="1">
        <v>0</v>
      </c>
      <c r="J51" s="3">
        <f t="shared" si="0"/>
        <v>2</v>
      </c>
      <c r="K51" s="3">
        <f t="shared" si="1"/>
        <v>0.4</v>
      </c>
    </row>
    <row r="52" spans="1:11" ht="12">
      <c r="A52" s="4"/>
      <c r="B52" s="1" t="s">
        <v>76</v>
      </c>
      <c r="D52" s="1" t="s">
        <v>129</v>
      </c>
      <c r="E52" s="1">
        <v>0</v>
      </c>
      <c r="F52" s="1">
        <v>0</v>
      </c>
      <c r="G52" s="1">
        <v>0</v>
      </c>
      <c r="H52" s="1">
        <v>0</v>
      </c>
      <c r="I52" s="1">
        <v>2524</v>
      </c>
      <c r="J52" s="3">
        <f t="shared" si="0"/>
        <v>2524</v>
      </c>
      <c r="K52" s="3">
        <f t="shared" si="1"/>
        <v>504.8</v>
      </c>
    </row>
    <row r="53" spans="1:11" ht="6" customHeight="1">
      <c r="A53" s="4"/>
      <c r="J53" s="3"/>
      <c r="K53" s="3"/>
    </row>
    <row r="54" spans="1:11" ht="12">
      <c r="A54" s="4" t="s">
        <v>148</v>
      </c>
      <c r="B54" s="1" t="s">
        <v>80</v>
      </c>
      <c r="D54" s="1" t="s">
        <v>114</v>
      </c>
      <c r="E54" s="1">
        <v>3174</v>
      </c>
      <c r="F54" s="1">
        <v>0</v>
      </c>
      <c r="G54" s="1">
        <v>0</v>
      </c>
      <c r="H54" s="1">
        <v>0</v>
      </c>
      <c r="I54" s="1">
        <v>0</v>
      </c>
      <c r="J54" s="3">
        <f t="shared" si="0"/>
        <v>3174</v>
      </c>
      <c r="K54" s="3">
        <f t="shared" si="1"/>
        <v>634.8</v>
      </c>
    </row>
    <row r="55" spans="1:11" ht="12">
      <c r="A55" s="4"/>
      <c r="B55" s="1" t="s">
        <v>80</v>
      </c>
      <c r="C55" s="1" t="s">
        <v>88</v>
      </c>
      <c r="D55" s="1" t="s">
        <v>114</v>
      </c>
      <c r="E55" s="1">
        <v>2200</v>
      </c>
      <c r="F55" s="1">
        <v>0</v>
      </c>
      <c r="G55" s="1">
        <v>0</v>
      </c>
      <c r="H55" s="1">
        <v>0</v>
      </c>
      <c r="I55" s="1">
        <v>0</v>
      </c>
      <c r="J55" s="3">
        <f t="shared" si="0"/>
        <v>2200</v>
      </c>
      <c r="K55" s="3">
        <f t="shared" si="1"/>
        <v>440</v>
      </c>
    </row>
    <row r="56" spans="1:11" ht="12">
      <c r="A56" s="4"/>
      <c r="B56" s="1" t="s">
        <v>82</v>
      </c>
      <c r="D56" s="1" t="s">
        <v>114</v>
      </c>
      <c r="E56" s="1">
        <v>0</v>
      </c>
      <c r="F56" s="1">
        <v>2200</v>
      </c>
      <c r="G56" s="1">
        <v>0</v>
      </c>
      <c r="H56" s="1">
        <v>0</v>
      </c>
      <c r="I56" s="1">
        <v>0</v>
      </c>
      <c r="J56" s="3">
        <f t="shared" si="0"/>
        <v>2200</v>
      </c>
      <c r="K56" s="3">
        <f t="shared" si="1"/>
        <v>440</v>
      </c>
    </row>
    <row r="57" spans="1:11" ht="6" customHeight="1">
      <c r="A57" s="4"/>
      <c r="J57" s="3"/>
      <c r="K57" s="3"/>
    </row>
    <row r="58" spans="1:11" ht="12">
      <c r="A58" s="4" t="s">
        <v>149</v>
      </c>
      <c r="B58" s="1" t="s">
        <v>80</v>
      </c>
      <c r="D58" s="1" t="s">
        <v>114</v>
      </c>
      <c r="E58" s="1">
        <v>151890</v>
      </c>
      <c r="F58" s="1">
        <v>0</v>
      </c>
      <c r="G58" s="1">
        <v>0</v>
      </c>
      <c r="H58" s="1">
        <v>0</v>
      </c>
      <c r="I58" s="1">
        <v>0</v>
      </c>
      <c r="J58" s="3">
        <f t="shared" si="0"/>
        <v>151890</v>
      </c>
      <c r="K58" s="3">
        <f t="shared" si="1"/>
        <v>30378</v>
      </c>
    </row>
    <row r="59" spans="1:11" ht="12">
      <c r="A59" s="4"/>
      <c r="B59" s="1" t="s">
        <v>82</v>
      </c>
      <c r="D59" s="1" t="s">
        <v>114</v>
      </c>
      <c r="E59" s="1">
        <v>0</v>
      </c>
      <c r="F59" s="1">
        <v>71710</v>
      </c>
      <c r="G59" s="1">
        <v>0</v>
      </c>
      <c r="H59" s="1">
        <v>0</v>
      </c>
      <c r="I59" s="1">
        <v>0</v>
      </c>
      <c r="J59" s="3">
        <f t="shared" si="0"/>
        <v>71710</v>
      </c>
      <c r="K59" s="3">
        <f t="shared" si="1"/>
        <v>14342</v>
      </c>
    </row>
    <row r="60" spans="1:11" ht="12">
      <c r="A60" s="4"/>
      <c r="B60" s="1" t="s">
        <v>82</v>
      </c>
      <c r="D60" s="1" t="s">
        <v>135</v>
      </c>
      <c r="E60" s="1">
        <v>17053</v>
      </c>
      <c r="F60" s="1">
        <v>0</v>
      </c>
      <c r="G60" s="1">
        <v>0</v>
      </c>
      <c r="H60" s="1">
        <v>0</v>
      </c>
      <c r="I60" s="1">
        <v>0</v>
      </c>
      <c r="J60" s="3">
        <f t="shared" si="0"/>
        <v>17053</v>
      </c>
      <c r="K60" s="3">
        <f t="shared" si="1"/>
        <v>3410.6</v>
      </c>
    </row>
    <row r="61" spans="1:11" ht="6" customHeight="1">
      <c r="A61" s="4"/>
      <c r="J61" s="3"/>
      <c r="K61" s="3"/>
    </row>
    <row r="62" spans="1:11" ht="12">
      <c r="A62" s="4" t="s">
        <v>8</v>
      </c>
      <c r="B62" s="1" t="s">
        <v>74</v>
      </c>
      <c r="D62" s="1" t="s">
        <v>114</v>
      </c>
      <c r="E62" s="1">
        <v>0</v>
      </c>
      <c r="F62" s="1">
        <v>0</v>
      </c>
      <c r="G62" s="1">
        <v>0</v>
      </c>
      <c r="H62" s="1">
        <v>5500</v>
      </c>
      <c r="I62" s="1">
        <v>0</v>
      </c>
      <c r="J62" s="3">
        <f t="shared" si="0"/>
        <v>5500</v>
      </c>
      <c r="K62" s="3">
        <f t="shared" si="1"/>
        <v>1100</v>
      </c>
    </row>
    <row r="63" spans="1:11" ht="12">
      <c r="A63" s="4"/>
      <c r="B63" s="1" t="s">
        <v>81</v>
      </c>
      <c r="D63" s="1" t="s">
        <v>114</v>
      </c>
      <c r="E63" s="1">
        <v>0</v>
      </c>
      <c r="F63" s="1">
        <v>38897</v>
      </c>
      <c r="G63" s="1">
        <v>0</v>
      </c>
      <c r="H63" s="1">
        <v>0</v>
      </c>
      <c r="I63" s="1">
        <v>0</v>
      </c>
      <c r="J63" s="3">
        <f t="shared" si="0"/>
        <v>38897</v>
      </c>
      <c r="K63" s="3">
        <f t="shared" si="1"/>
        <v>7779.4</v>
      </c>
    </row>
    <row r="64" spans="1:11" ht="12">
      <c r="A64" s="4"/>
      <c r="B64" s="1" t="s">
        <v>82</v>
      </c>
      <c r="D64" s="1" t="s">
        <v>114</v>
      </c>
      <c r="E64" s="1">
        <v>0</v>
      </c>
      <c r="F64" s="1">
        <v>61300</v>
      </c>
      <c r="G64" s="1">
        <v>307462</v>
      </c>
      <c r="H64" s="1">
        <v>0</v>
      </c>
      <c r="I64" s="1">
        <v>0</v>
      </c>
      <c r="J64" s="3">
        <f t="shared" si="0"/>
        <v>368762</v>
      </c>
      <c r="K64" s="3">
        <f t="shared" si="1"/>
        <v>73752.4</v>
      </c>
    </row>
    <row r="65" spans="1:11" ht="12">
      <c r="A65" s="4"/>
      <c r="B65" s="1" t="s">
        <v>83</v>
      </c>
      <c r="D65" s="1" t="s">
        <v>114</v>
      </c>
      <c r="E65" s="1">
        <v>0</v>
      </c>
      <c r="F65" s="1">
        <v>0</v>
      </c>
      <c r="G65" s="1">
        <v>39879</v>
      </c>
      <c r="H65" s="1">
        <v>313986</v>
      </c>
      <c r="I65" s="1">
        <v>405788</v>
      </c>
      <c r="J65" s="3">
        <f t="shared" si="0"/>
        <v>759653</v>
      </c>
      <c r="K65" s="3">
        <f t="shared" si="1"/>
        <v>151930.6</v>
      </c>
    </row>
    <row r="66" spans="1:11" ht="12">
      <c r="A66" s="4"/>
      <c r="B66" s="1" t="s">
        <v>83</v>
      </c>
      <c r="C66" s="1" t="s">
        <v>85</v>
      </c>
      <c r="D66" s="1" t="s">
        <v>114</v>
      </c>
      <c r="E66" s="1">
        <v>0</v>
      </c>
      <c r="F66" s="1">
        <v>0</v>
      </c>
      <c r="G66" s="1">
        <v>0</v>
      </c>
      <c r="H66" s="1">
        <v>170220</v>
      </c>
      <c r="I66" s="1">
        <v>147638</v>
      </c>
      <c r="J66" s="3">
        <f t="shared" si="0"/>
        <v>317858</v>
      </c>
      <c r="K66" s="3">
        <f t="shared" si="1"/>
        <v>63571.6</v>
      </c>
    </row>
    <row r="67" spans="1:11" ht="6" customHeight="1">
      <c r="A67" s="4"/>
      <c r="J67" s="3"/>
      <c r="K67" s="3"/>
    </row>
    <row r="68" spans="1:11" ht="12">
      <c r="A68" s="4" t="s">
        <v>9</v>
      </c>
      <c r="B68" s="1" t="s">
        <v>75</v>
      </c>
      <c r="D68" s="1" t="s">
        <v>129</v>
      </c>
      <c r="E68" s="1">
        <v>0</v>
      </c>
      <c r="F68" s="1">
        <v>0</v>
      </c>
      <c r="G68" s="1">
        <v>4</v>
      </c>
      <c r="H68" s="1">
        <v>377</v>
      </c>
      <c r="I68" s="1">
        <v>525</v>
      </c>
      <c r="J68" s="3">
        <f t="shared" si="0"/>
        <v>906</v>
      </c>
      <c r="K68" s="3">
        <f t="shared" si="1"/>
        <v>181.2</v>
      </c>
    </row>
    <row r="69" spans="1:11" ht="12">
      <c r="A69" s="4"/>
      <c r="B69" s="1" t="s">
        <v>76</v>
      </c>
      <c r="D69" s="1" t="s">
        <v>129</v>
      </c>
      <c r="E69" s="1">
        <v>0</v>
      </c>
      <c r="F69" s="1">
        <v>0</v>
      </c>
      <c r="G69" s="1">
        <v>0</v>
      </c>
      <c r="H69" s="1">
        <v>500</v>
      </c>
      <c r="I69" s="1">
        <v>0</v>
      </c>
      <c r="J69" s="3">
        <f t="shared" si="0"/>
        <v>500</v>
      </c>
      <c r="K69" s="3">
        <f t="shared" si="1"/>
        <v>100</v>
      </c>
    </row>
    <row r="70" spans="1:11" ht="6" customHeight="1">
      <c r="A70" s="4"/>
      <c r="J70" s="3"/>
      <c r="K70" s="3"/>
    </row>
    <row r="71" spans="1:11" ht="12">
      <c r="A71" s="4" t="s">
        <v>10</v>
      </c>
      <c r="B71" s="1" t="s">
        <v>75</v>
      </c>
      <c r="D71" s="1" t="s">
        <v>129</v>
      </c>
      <c r="E71" s="1">
        <v>15</v>
      </c>
      <c r="F71" s="1">
        <v>100</v>
      </c>
      <c r="G71" s="1">
        <v>54</v>
      </c>
      <c r="H71" s="1">
        <v>668</v>
      </c>
      <c r="I71" s="1">
        <v>685</v>
      </c>
      <c r="J71" s="3">
        <f t="shared" si="0"/>
        <v>1522</v>
      </c>
      <c r="K71" s="3">
        <f t="shared" si="1"/>
        <v>304.4</v>
      </c>
    </row>
    <row r="72" spans="1:11" ht="6" customHeight="1">
      <c r="A72" s="4"/>
      <c r="J72" s="3"/>
      <c r="K72" s="3"/>
    </row>
    <row r="73" spans="1:11" ht="12">
      <c r="A73" s="4" t="s">
        <v>11</v>
      </c>
      <c r="B73" s="1" t="s">
        <v>80</v>
      </c>
      <c r="D73" s="1" t="s">
        <v>135</v>
      </c>
      <c r="E73" s="1">
        <v>0</v>
      </c>
      <c r="F73" s="1">
        <v>47090</v>
      </c>
      <c r="G73" s="1">
        <v>0</v>
      </c>
      <c r="H73" s="1">
        <v>0</v>
      </c>
      <c r="I73" s="1">
        <v>0</v>
      </c>
      <c r="J73" s="3">
        <f t="shared" si="0"/>
        <v>47090</v>
      </c>
      <c r="K73" s="3">
        <f t="shared" si="1"/>
        <v>9418</v>
      </c>
    </row>
    <row r="74" spans="1:11" ht="12">
      <c r="A74" s="4"/>
      <c r="B74" s="1" t="s">
        <v>80</v>
      </c>
      <c r="C74" s="1" t="s">
        <v>88</v>
      </c>
      <c r="D74" s="1" t="s">
        <v>135</v>
      </c>
      <c r="E74" s="1">
        <v>0</v>
      </c>
      <c r="F74" s="1">
        <v>550</v>
      </c>
      <c r="G74" s="1">
        <v>0</v>
      </c>
      <c r="H74" s="1">
        <v>0</v>
      </c>
      <c r="I74" s="1">
        <v>0</v>
      </c>
      <c r="J74" s="3">
        <f t="shared" si="0"/>
        <v>550</v>
      </c>
      <c r="K74" s="3">
        <f t="shared" si="1"/>
        <v>110</v>
      </c>
    </row>
    <row r="75" spans="1:11" ht="12">
      <c r="A75" s="4"/>
      <c r="B75" s="1" t="s">
        <v>82</v>
      </c>
      <c r="D75" s="1" t="s">
        <v>135</v>
      </c>
      <c r="E75" s="1">
        <v>119760</v>
      </c>
      <c r="F75" s="1">
        <v>0</v>
      </c>
      <c r="G75" s="1">
        <v>0</v>
      </c>
      <c r="H75" s="1">
        <v>0</v>
      </c>
      <c r="I75" s="1">
        <v>0</v>
      </c>
      <c r="J75" s="3">
        <f t="shared" si="0"/>
        <v>119760</v>
      </c>
      <c r="K75" s="3">
        <f t="shared" si="1"/>
        <v>23952</v>
      </c>
    </row>
    <row r="76" spans="1:11" ht="12">
      <c r="A76" s="4"/>
      <c r="B76" s="1" t="s">
        <v>82</v>
      </c>
      <c r="C76" s="1" t="s">
        <v>88</v>
      </c>
      <c r="D76" s="1" t="s">
        <v>135</v>
      </c>
      <c r="E76" s="1">
        <v>2304</v>
      </c>
      <c r="F76" s="1">
        <v>0</v>
      </c>
      <c r="G76" s="1">
        <v>0</v>
      </c>
      <c r="H76" s="1">
        <v>0</v>
      </c>
      <c r="I76" s="1">
        <v>0</v>
      </c>
      <c r="J76" s="3">
        <f t="shared" si="0"/>
        <v>2304</v>
      </c>
      <c r="K76" s="3">
        <f t="shared" si="1"/>
        <v>460.8</v>
      </c>
    </row>
    <row r="77" spans="1:11" ht="12">
      <c r="A77" s="4"/>
      <c r="B77" s="1" t="s">
        <v>84</v>
      </c>
      <c r="D77" s="1" t="s">
        <v>135</v>
      </c>
      <c r="E77" s="1">
        <v>0</v>
      </c>
      <c r="F77" s="1">
        <v>0</v>
      </c>
      <c r="G77" s="1">
        <v>34510</v>
      </c>
      <c r="H77" s="1">
        <v>0</v>
      </c>
      <c r="I77" s="1">
        <v>0</v>
      </c>
      <c r="J77" s="3">
        <f t="shared" si="0"/>
        <v>34510</v>
      </c>
      <c r="K77" s="3">
        <f t="shared" si="1"/>
        <v>6902</v>
      </c>
    </row>
    <row r="78" spans="1:11" ht="12">
      <c r="A78" s="4"/>
      <c r="J78" s="3"/>
      <c r="K78" s="3"/>
    </row>
    <row r="79" spans="1:11" ht="12">
      <c r="A79" s="4" t="s">
        <v>12</v>
      </c>
      <c r="B79" s="1" t="s">
        <v>75</v>
      </c>
      <c r="D79" s="1" t="s">
        <v>129</v>
      </c>
      <c r="E79" s="1">
        <v>4</v>
      </c>
      <c r="F79" s="1">
        <v>100</v>
      </c>
      <c r="G79" s="1">
        <v>92</v>
      </c>
      <c r="H79" s="1">
        <v>621</v>
      </c>
      <c r="I79" s="1">
        <v>882</v>
      </c>
      <c r="J79" s="3">
        <f t="shared" si="0"/>
        <v>1699</v>
      </c>
      <c r="K79" s="3">
        <f t="shared" si="1"/>
        <v>339.8</v>
      </c>
    </row>
    <row r="80" spans="1:11" ht="6" customHeight="1">
      <c r="A80" s="4"/>
      <c r="J80" s="3"/>
      <c r="K80" s="3"/>
    </row>
    <row r="81" spans="1:11" ht="12">
      <c r="A81" s="4" t="s">
        <v>13</v>
      </c>
      <c r="B81" s="1" t="s">
        <v>75</v>
      </c>
      <c r="D81" s="1" t="s">
        <v>129</v>
      </c>
      <c r="E81" s="1">
        <v>81</v>
      </c>
      <c r="F81" s="1">
        <v>102</v>
      </c>
      <c r="G81" s="1">
        <v>74</v>
      </c>
      <c r="H81" s="1">
        <v>535</v>
      </c>
      <c r="I81" s="1">
        <v>348</v>
      </c>
      <c r="J81" s="3">
        <f t="shared" si="0"/>
        <v>1140</v>
      </c>
      <c r="K81" s="3">
        <f t="shared" si="1"/>
        <v>228</v>
      </c>
    </row>
    <row r="82" spans="1:11" ht="6" customHeight="1">
      <c r="A82" s="4"/>
      <c r="J82" s="3"/>
      <c r="K82" s="3"/>
    </row>
    <row r="83" spans="1:11" ht="12">
      <c r="A83" s="4" t="s">
        <v>14</v>
      </c>
      <c r="B83" s="1" t="s">
        <v>77</v>
      </c>
      <c r="D83" s="1" t="s">
        <v>89</v>
      </c>
      <c r="E83" s="1">
        <v>0</v>
      </c>
      <c r="F83" s="1">
        <v>40000</v>
      </c>
      <c r="G83" s="1">
        <v>10000</v>
      </c>
      <c r="H83" s="1">
        <v>50000</v>
      </c>
      <c r="I83" s="1">
        <v>0</v>
      </c>
      <c r="J83" s="3">
        <f t="shared" si="0"/>
        <v>100000</v>
      </c>
      <c r="K83" s="3">
        <f t="shared" si="1"/>
        <v>20000</v>
      </c>
    </row>
    <row r="84" spans="1:11" ht="12">
      <c r="A84" s="4"/>
      <c r="B84" s="1" t="s">
        <v>81</v>
      </c>
      <c r="D84" s="1" t="s">
        <v>89</v>
      </c>
      <c r="E84" s="1">
        <v>100000</v>
      </c>
      <c r="F84" s="1">
        <v>45000</v>
      </c>
      <c r="G84" s="1">
        <v>33000</v>
      </c>
      <c r="H84" s="1">
        <v>0</v>
      </c>
      <c r="I84" s="1">
        <v>0</v>
      </c>
      <c r="J84" s="3">
        <f t="shared" si="0"/>
        <v>178000</v>
      </c>
      <c r="K84" s="3">
        <f t="shared" si="1"/>
        <v>35600</v>
      </c>
    </row>
    <row r="85" spans="1:11" ht="6" customHeight="1">
      <c r="A85" s="4"/>
      <c r="J85" s="3"/>
      <c r="K85" s="3"/>
    </row>
    <row r="86" spans="1:11" ht="12">
      <c r="A86" s="4" t="s">
        <v>150</v>
      </c>
      <c r="B86" s="1" t="s">
        <v>71</v>
      </c>
      <c r="C86" s="1" t="s">
        <v>86</v>
      </c>
      <c r="D86" s="1" t="s">
        <v>135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3">
        <f t="shared" si="0"/>
        <v>0</v>
      </c>
      <c r="K86" s="3">
        <f t="shared" si="1"/>
        <v>0</v>
      </c>
    </row>
    <row r="87" spans="1:11" ht="12">
      <c r="A87" s="4"/>
      <c r="B87" s="1" t="s">
        <v>71</v>
      </c>
      <c r="C87" s="1" t="s">
        <v>86</v>
      </c>
      <c r="D87" s="1" t="s">
        <v>138</v>
      </c>
      <c r="E87" s="1">
        <v>0</v>
      </c>
      <c r="F87" s="1">
        <v>0</v>
      </c>
      <c r="G87" s="1">
        <v>0</v>
      </c>
      <c r="H87" s="1">
        <v>0</v>
      </c>
      <c r="I87" s="1">
        <v>10000</v>
      </c>
      <c r="J87" s="3">
        <f t="shared" si="0"/>
        <v>10000</v>
      </c>
      <c r="K87" s="3">
        <f t="shared" si="1"/>
        <v>2000</v>
      </c>
    </row>
    <row r="88" spans="1:11" ht="6" customHeight="1">
      <c r="A88" s="4"/>
      <c r="J88" s="3"/>
      <c r="K88" s="3"/>
    </row>
    <row r="89" spans="1:11" ht="12">
      <c r="A89" s="4" t="s">
        <v>15</v>
      </c>
      <c r="B89" s="1" t="s">
        <v>70</v>
      </c>
      <c r="D89" s="1" t="s">
        <v>101</v>
      </c>
      <c r="E89" s="1">
        <v>0</v>
      </c>
      <c r="F89" s="1">
        <v>0</v>
      </c>
      <c r="G89" s="1">
        <v>0</v>
      </c>
      <c r="H89" s="1">
        <v>0</v>
      </c>
      <c r="I89" s="1">
        <v>1200</v>
      </c>
      <c r="J89" s="3">
        <f t="shared" si="0"/>
        <v>1200</v>
      </c>
      <c r="K89" s="3">
        <f t="shared" si="1"/>
        <v>240</v>
      </c>
    </row>
    <row r="90" spans="1:11" ht="12">
      <c r="A90" s="4"/>
      <c r="B90" s="1" t="s">
        <v>70</v>
      </c>
      <c r="C90" s="1" t="s">
        <v>85</v>
      </c>
      <c r="D90" s="1" t="s">
        <v>101</v>
      </c>
      <c r="E90" s="1">
        <v>0</v>
      </c>
      <c r="F90" s="1">
        <v>0</v>
      </c>
      <c r="G90" s="1">
        <v>0</v>
      </c>
      <c r="H90" s="1">
        <v>10603</v>
      </c>
      <c r="I90" s="1">
        <v>1910</v>
      </c>
      <c r="J90" s="3">
        <f t="shared" si="0"/>
        <v>12513</v>
      </c>
      <c r="K90" s="3">
        <f t="shared" si="1"/>
        <v>2502.6</v>
      </c>
    </row>
    <row r="91" spans="1:11" ht="12">
      <c r="A91" s="4"/>
      <c r="B91" s="1" t="s">
        <v>70</v>
      </c>
      <c r="C91" s="1" t="s">
        <v>86</v>
      </c>
      <c r="D91" s="1" t="s">
        <v>101</v>
      </c>
      <c r="E91" s="1">
        <v>4000</v>
      </c>
      <c r="F91" s="1">
        <v>0</v>
      </c>
      <c r="G91" s="1">
        <v>0</v>
      </c>
      <c r="H91" s="1">
        <v>0</v>
      </c>
      <c r="I91" s="1">
        <v>19</v>
      </c>
      <c r="J91" s="3">
        <f t="shared" si="0"/>
        <v>4019</v>
      </c>
      <c r="K91" s="3">
        <f t="shared" si="1"/>
        <v>803.8</v>
      </c>
    </row>
    <row r="92" spans="1:11" ht="12">
      <c r="A92" s="4"/>
      <c r="B92" s="1" t="s">
        <v>71</v>
      </c>
      <c r="C92" s="1" t="s">
        <v>86</v>
      </c>
      <c r="D92" s="1" t="s">
        <v>99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3">
        <f t="shared" si="0"/>
        <v>0</v>
      </c>
      <c r="K92" s="3">
        <f t="shared" si="1"/>
        <v>0</v>
      </c>
    </row>
    <row r="93" spans="1:11" ht="12">
      <c r="A93" s="4"/>
      <c r="B93" s="1" t="s">
        <v>71</v>
      </c>
      <c r="C93" s="1" t="s">
        <v>86</v>
      </c>
      <c r="D93" s="1" t="s">
        <v>138</v>
      </c>
      <c r="E93" s="1">
        <v>0</v>
      </c>
      <c r="F93" s="1">
        <v>0</v>
      </c>
      <c r="G93" s="1">
        <v>0</v>
      </c>
      <c r="H93" s="1">
        <v>43000</v>
      </c>
      <c r="I93" s="1">
        <v>213000</v>
      </c>
      <c r="J93" s="3">
        <f aca="true" t="shared" si="2" ref="J93:J179">SUM(E93:I93)</f>
        <v>256000</v>
      </c>
      <c r="K93" s="3">
        <f aca="true" t="shared" si="3" ref="K93:K179">AVERAGE(E93:I93)</f>
        <v>51200</v>
      </c>
    </row>
    <row r="94" spans="1:11" ht="12">
      <c r="A94" s="4"/>
      <c r="B94" s="1" t="s">
        <v>75</v>
      </c>
      <c r="D94" s="1" t="s">
        <v>101</v>
      </c>
      <c r="E94" s="1">
        <v>0</v>
      </c>
      <c r="F94" s="1">
        <v>0</v>
      </c>
      <c r="G94" s="1">
        <v>0</v>
      </c>
      <c r="H94" s="1">
        <v>720</v>
      </c>
      <c r="I94" s="1">
        <v>0</v>
      </c>
      <c r="J94" s="3">
        <f t="shared" si="2"/>
        <v>720</v>
      </c>
      <c r="K94" s="3">
        <f t="shared" si="3"/>
        <v>144</v>
      </c>
    </row>
    <row r="95" spans="1:11" ht="12">
      <c r="A95" s="4"/>
      <c r="B95" s="1" t="s">
        <v>79</v>
      </c>
      <c r="C95" s="1" t="s">
        <v>86</v>
      </c>
      <c r="D95" s="1" t="s">
        <v>101</v>
      </c>
      <c r="E95" s="1">
        <v>328000</v>
      </c>
      <c r="F95" s="1">
        <v>27470</v>
      </c>
      <c r="G95" s="1">
        <v>0</v>
      </c>
      <c r="H95" s="1">
        <v>0</v>
      </c>
      <c r="I95" s="1">
        <v>0</v>
      </c>
      <c r="J95" s="3">
        <f t="shared" si="2"/>
        <v>355470</v>
      </c>
      <c r="K95" s="3">
        <f t="shared" si="3"/>
        <v>71094</v>
      </c>
    </row>
    <row r="96" spans="1:11" ht="12">
      <c r="A96" s="4"/>
      <c r="B96" s="1" t="s">
        <v>79</v>
      </c>
      <c r="C96" s="1" t="s">
        <v>86</v>
      </c>
      <c r="D96" s="1" t="s">
        <v>112</v>
      </c>
      <c r="E96" s="1">
        <v>0</v>
      </c>
      <c r="F96" s="1">
        <v>0</v>
      </c>
      <c r="G96" s="1">
        <v>12000</v>
      </c>
      <c r="H96" s="1">
        <v>0</v>
      </c>
      <c r="I96" s="1">
        <v>0</v>
      </c>
      <c r="J96" s="3">
        <f t="shared" si="2"/>
        <v>12000</v>
      </c>
      <c r="K96" s="3">
        <f t="shared" si="3"/>
        <v>2400</v>
      </c>
    </row>
    <row r="97" spans="1:11" ht="12">
      <c r="A97" s="4"/>
      <c r="B97" s="1" t="s">
        <v>79</v>
      </c>
      <c r="C97" s="1" t="s">
        <v>86</v>
      </c>
      <c r="D97" s="1" t="s">
        <v>138</v>
      </c>
      <c r="E97" s="1">
        <v>210000</v>
      </c>
      <c r="F97" s="1">
        <v>50000</v>
      </c>
      <c r="G97" s="1">
        <v>0</v>
      </c>
      <c r="H97" s="1">
        <v>40000</v>
      </c>
      <c r="I97" s="1">
        <v>0</v>
      </c>
      <c r="J97" s="3">
        <f t="shared" si="2"/>
        <v>300000</v>
      </c>
      <c r="K97" s="3">
        <f t="shared" si="3"/>
        <v>60000</v>
      </c>
    </row>
    <row r="98" spans="1:11" ht="6" customHeight="1">
      <c r="A98" s="4"/>
      <c r="J98" s="3"/>
      <c r="K98" s="3"/>
    </row>
    <row r="99" spans="1:11" ht="12">
      <c r="A99" s="4" t="s">
        <v>151</v>
      </c>
      <c r="B99" s="1" t="s">
        <v>74</v>
      </c>
      <c r="D99" s="1" t="s">
        <v>92</v>
      </c>
      <c r="E99" s="1">
        <v>0</v>
      </c>
      <c r="F99" s="1">
        <v>0</v>
      </c>
      <c r="G99" s="1">
        <v>14100</v>
      </c>
      <c r="H99" s="1">
        <v>10570</v>
      </c>
      <c r="I99" s="1">
        <v>0</v>
      </c>
      <c r="J99" s="3">
        <f t="shared" si="2"/>
        <v>24670</v>
      </c>
      <c r="K99" s="3">
        <f t="shared" si="3"/>
        <v>4934</v>
      </c>
    </row>
    <row r="100" spans="1:11" ht="6" customHeight="1">
      <c r="A100" s="4"/>
      <c r="J100" s="3"/>
      <c r="K100" s="3"/>
    </row>
    <row r="101" spans="1:11" ht="12">
      <c r="A101" s="4" t="s">
        <v>16</v>
      </c>
      <c r="B101" s="1" t="s">
        <v>71</v>
      </c>
      <c r="D101" s="1" t="s">
        <v>89</v>
      </c>
      <c r="E101" s="1">
        <v>0</v>
      </c>
      <c r="F101" s="1">
        <v>0</v>
      </c>
      <c r="G101" s="1">
        <v>0</v>
      </c>
      <c r="H101" s="1">
        <v>6000</v>
      </c>
      <c r="I101" s="1">
        <v>10012</v>
      </c>
      <c r="J101" s="3">
        <f t="shared" si="2"/>
        <v>16012</v>
      </c>
      <c r="K101" s="3">
        <f t="shared" si="3"/>
        <v>3202.4</v>
      </c>
    </row>
    <row r="102" spans="1:11" ht="12">
      <c r="A102" s="4"/>
      <c r="B102" s="1" t="s">
        <v>75</v>
      </c>
      <c r="D102" s="1" t="s">
        <v>89</v>
      </c>
      <c r="E102" s="1">
        <v>504</v>
      </c>
      <c r="F102" s="1">
        <v>6720</v>
      </c>
      <c r="G102" s="1">
        <v>7564</v>
      </c>
      <c r="H102" s="1">
        <v>10000</v>
      </c>
      <c r="I102" s="1">
        <v>36664</v>
      </c>
      <c r="J102" s="3">
        <f t="shared" si="2"/>
        <v>61452</v>
      </c>
      <c r="K102" s="3">
        <f t="shared" si="3"/>
        <v>12290.4</v>
      </c>
    </row>
    <row r="103" spans="1:11" ht="12">
      <c r="A103" s="4"/>
      <c r="B103" s="1" t="s">
        <v>75</v>
      </c>
      <c r="D103" s="1" t="s">
        <v>94</v>
      </c>
      <c r="E103" s="1">
        <v>0</v>
      </c>
      <c r="F103" s="1">
        <v>4</v>
      </c>
      <c r="G103" s="1">
        <v>0</v>
      </c>
      <c r="H103" s="1">
        <v>0</v>
      </c>
      <c r="I103" s="1">
        <v>0</v>
      </c>
      <c r="J103" s="3">
        <f t="shared" si="2"/>
        <v>4</v>
      </c>
      <c r="K103" s="3">
        <f t="shared" si="3"/>
        <v>0.8</v>
      </c>
    </row>
    <row r="104" spans="1:11" ht="12">
      <c r="A104" s="4"/>
      <c r="B104" s="1" t="s">
        <v>75</v>
      </c>
      <c r="D104" s="1" t="s">
        <v>108</v>
      </c>
      <c r="E104" s="1">
        <v>0</v>
      </c>
      <c r="F104" s="1">
        <v>0</v>
      </c>
      <c r="G104" s="1">
        <v>0</v>
      </c>
      <c r="H104" s="1">
        <v>14</v>
      </c>
      <c r="I104" s="1">
        <v>0</v>
      </c>
      <c r="J104" s="3">
        <f t="shared" si="2"/>
        <v>14</v>
      </c>
      <c r="K104" s="3">
        <f t="shared" si="3"/>
        <v>2.8</v>
      </c>
    </row>
    <row r="105" spans="1:11" ht="12">
      <c r="A105" s="4"/>
      <c r="B105" s="1" t="s">
        <v>75</v>
      </c>
      <c r="D105" s="1" t="s">
        <v>115</v>
      </c>
      <c r="E105" s="1">
        <v>6</v>
      </c>
      <c r="F105" s="1">
        <v>0</v>
      </c>
      <c r="G105" s="1">
        <v>0</v>
      </c>
      <c r="H105" s="1">
        <v>0</v>
      </c>
      <c r="I105" s="1">
        <v>0</v>
      </c>
      <c r="J105" s="3">
        <f t="shared" si="2"/>
        <v>6</v>
      </c>
      <c r="K105" s="3">
        <f t="shared" si="3"/>
        <v>1.2</v>
      </c>
    </row>
    <row r="106" spans="1:11" ht="12">
      <c r="A106" s="4"/>
      <c r="B106" s="1" t="s">
        <v>81</v>
      </c>
      <c r="D106" s="1" t="s">
        <v>89</v>
      </c>
      <c r="E106" s="1">
        <v>0</v>
      </c>
      <c r="F106" s="1">
        <v>1590</v>
      </c>
      <c r="G106" s="1">
        <v>4520</v>
      </c>
      <c r="H106" s="1">
        <v>4015</v>
      </c>
      <c r="I106" s="1">
        <v>1854</v>
      </c>
      <c r="J106" s="3">
        <f t="shared" si="2"/>
        <v>11979</v>
      </c>
      <c r="K106" s="3">
        <f t="shared" si="3"/>
        <v>2395.8</v>
      </c>
    </row>
    <row r="107" spans="1:11" ht="12">
      <c r="A107" s="4"/>
      <c r="B107" s="1" t="s">
        <v>82</v>
      </c>
      <c r="D107" s="1" t="s">
        <v>89</v>
      </c>
      <c r="E107" s="1">
        <v>0</v>
      </c>
      <c r="F107" s="1">
        <v>0</v>
      </c>
      <c r="G107" s="1">
        <v>0</v>
      </c>
      <c r="H107" s="1">
        <v>3791</v>
      </c>
      <c r="I107" s="1">
        <v>0</v>
      </c>
      <c r="J107" s="3">
        <f t="shared" si="2"/>
        <v>3791</v>
      </c>
      <c r="K107" s="3">
        <f t="shared" si="3"/>
        <v>758.2</v>
      </c>
    </row>
    <row r="108" spans="1:11" ht="12">
      <c r="A108" s="4"/>
      <c r="B108" s="1" t="s">
        <v>83</v>
      </c>
      <c r="D108" s="1" t="s">
        <v>89</v>
      </c>
      <c r="E108" s="1">
        <v>0</v>
      </c>
      <c r="F108" s="1">
        <v>0</v>
      </c>
      <c r="G108" s="1">
        <v>0</v>
      </c>
      <c r="H108" s="1">
        <v>5000</v>
      </c>
      <c r="I108" s="1">
        <v>800</v>
      </c>
      <c r="J108" s="3">
        <f t="shared" si="2"/>
        <v>5800</v>
      </c>
      <c r="K108" s="3">
        <f t="shared" si="3"/>
        <v>1160</v>
      </c>
    </row>
    <row r="109" spans="1:11" ht="6" customHeight="1">
      <c r="A109" s="4"/>
      <c r="J109" s="3"/>
      <c r="K109" s="3"/>
    </row>
    <row r="110" spans="1:11" ht="12">
      <c r="A110" s="4" t="s">
        <v>17</v>
      </c>
      <c r="B110" s="1" t="s">
        <v>74</v>
      </c>
      <c r="D110" s="1" t="s">
        <v>129</v>
      </c>
      <c r="E110" s="1">
        <v>453</v>
      </c>
      <c r="F110" s="1">
        <v>590</v>
      </c>
      <c r="G110" s="1">
        <v>14128</v>
      </c>
      <c r="H110" s="1">
        <v>0</v>
      </c>
      <c r="I110" s="1">
        <v>6</v>
      </c>
      <c r="J110" s="3">
        <f t="shared" si="2"/>
        <v>15177</v>
      </c>
      <c r="K110" s="3">
        <f t="shared" si="3"/>
        <v>3035.4</v>
      </c>
    </row>
    <row r="111" spans="1:11" ht="12">
      <c r="A111" s="4"/>
      <c r="B111" s="1" t="s">
        <v>75</v>
      </c>
      <c r="D111" s="1" t="s">
        <v>129</v>
      </c>
      <c r="E111" s="1">
        <v>160</v>
      </c>
      <c r="F111" s="1">
        <v>272</v>
      </c>
      <c r="G111" s="1">
        <v>216</v>
      </c>
      <c r="H111" s="1">
        <v>6616</v>
      </c>
      <c r="I111" s="1">
        <v>4121</v>
      </c>
      <c r="J111" s="3">
        <f t="shared" si="2"/>
        <v>11385</v>
      </c>
      <c r="K111" s="3">
        <f t="shared" si="3"/>
        <v>2277</v>
      </c>
    </row>
    <row r="112" spans="1:11" ht="12">
      <c r="A112" s="4"/>
      <c r="B112" s="1" t="s">
        <v>76</v>
      </c>
      <c r="D112" s="1" t="s">
        <v>129</v>
      </c>
      <c r="E112" s="1">
        <v>0</v>
      </c>
      <c r="F112" s="1">
        <v>0</v>
      </c>
      <c r="G112" s="1">
        <v>0</v>
      </c>
      <c r="H112" s="1">
        <v>1989</v>
      </c>
      <c r="I112" s="1">
        <v>0</v>
      </c>
      <c r="J112" s="3">
        <f t="shared" si="2"/>
        <v>1989</v>
      </c>
      <c r="K112" s="3">
        <f t="shared" si="3"/>
        <v>397.8</v>
      </c>
    </row>
    <row r="113" spans="1:11" ht="12">
      <c r="A113" s="4"/>
      <c r="B113" s="1" t="s">
        <v>82</v>
      </c>
      <c r="D113" s="1" t="s">
        <v>129</v>
      </c>
      <c r="E113" s="1">
        <v>450</v>
      </c>
      <c r="F113" s="1">
        <v>0</v>
      </c>
      <c r="G113" s="1">
        <v>304</v>
      </c>
      <c r="H113" s="1">
        <v>0</v>
      </c>
      <c r="I113" s="1">
        <v>0</v>
      </c>
      <c r="J113" s="3">
        <f t="shared" si="2"/>
        <v>754</v>
      </c>
      <c r="K113" s="3">
        <f t="shared" si="3"/>
        <v>150.8</v>
      </c>
    </row>
    <row r="114" spans="1:11" ht="12">
      <c r="A114" s="4"/>
      <c r="B114" s="1" t="s">
        <v>83</v>
      </c>
      <c r="D114" s="1" t="s">
        <v>129</v>
      </c>
      <c r="E114" s="1">
        <v>0</v>
      </c>
      <c r="F114" s="1">
        <v>0</v>
      </c>
      <c r="G114" s="1">
        <v>6488</v>
      </c>
      <c r="H114" s="1">
        <v>0</v>
      </c>
      <c r="I114" s="1">
        <v>0</v>
      </c>
      <c r="J114" s="3">
        <f t="shared" si="2"/>
        <v>6488</v>
      </c>
      <c r="K114" s="3">
        <f t="shared" si="3"/>
        <v>1297.6</v>
      </c>
    </row>
    <row r="115" spans="1:11" ht="6" customHeight="1">
      <c r="A115" s="4"/>
      <c r="J115" s="3"/>
      <c r="K115" s="3"/>
    </row>
    <row r="116" spans="1:11" ht="13.5">
      <c r="A116" s="4" t="s">
        <v>18</v>
      </c>
      <c r="B116" s="1" t="s">
        <v>73</v>
      </c>
      <c r="C116" s="1" t="s">
        <v>155</v>
      </c>
      <c r="D116" s="1" t="s">
        <v>92</v>
      </c>
      <c r="E116" s="1">
        <v>0</v>
      </c>
      <c r="F116" s="1">
        <v>0</v>
      </c>
      <c r="G116" s="1">
        <v>0</v>
      </c>
      <c r="H116" s="1">
        <v>5241</v>
      </c>
      <c r="I116" s="1">
        <v>0</v>
      </c>
      <c r="J116" s="3">
        <f t="shared" si="2"/>
        <v>5241</v>
      </c>
      <c r="K116" s="3">
        <f t="shared" si="3"/>
        <v>1048.2</v>
      </c>
    </row>
    <row r="117" spans="1:11" ht="12">
      <c r="A117" s="4"/>
      <c r="B117" s="1" t="s">
        <v>74</v>
      </c>
      <c r="D117" s="1" t="s">
        <v>92</v>
      </c>
      <c r="E117" s="1">
        <v>0</v>
      </c>
      <c r="F117" s="1">
        <v>0</v>
      </c>
      <c r="G117" s="1">
        <v>14421</v>
      </c>
      <c r="H117" s="1">
        <v>18127</v>
      </c>
      <c r="I117" s="1">
        <v>4200</v>
      </c>
      <c r="J117" s="3">
        <f t="shared" si="2"/>
        <v>36748</v>
      </c>
      <c r="K117" s="3">
        <f t="shared" si="3"/>
        <v>7349.6</v>
      </c>
    </row>
    <row r="118" spans="1:11" ht="6" customHeight="1">
      <c r="A118" s="4"/>
      <c r="J118" s="3"/>
      <c r="K118" s="3"/>
    </row>
    <row r="119" spans="1:11" ht="12">
      <c r="A119" s="4" t="s">
        <v>19</v>
      </c>
      <c r="B119" s="1" t="s">
        <v>73</v>
      </c>
      <c r="D119" s="1" t="s">
        <v>129</v>
      </c>
      <c r="E119" s="1">
        <v>250</v>
      </c>
      <c r="F119" s="1">
        <v>1705</v>
      </c>
      <c r="G119" s="1">
        <v>0</v>
      </c>
      <c r="H119" s="1">
        <v>0</v>
      </c>
      <c r="I119" s="1">
        <v>0</v>
      </c>
      <c r="J119" s="3">
        <f t="shared" si="2"/>
        <v>1955</v>
      </c>
      <c r="K119" s="3">
        <f t="shared" si="3"/>
        <v>391</v>
      </c>
    </row>
    <row r="120" spans="1:11" ht="12">
      <c r="A120" s="4"/>
      <c r="B120" s="1" t="s">
        <v>73</v>
      </c>
      <c r="C120" s="1" t="s">
        <v>87</v>
      </c>
      <c r="D120" s="1" t="s">
        <v>129</v>
      </c>
      <c r="E120" s="1">
        <v>7700</v>
      </c>
      <c r="F120" s="1">
        <v>132810</v>
      </c>
      <c r="G120" s="1">
        <v>0</v>
      </c>
      <c r="H120" s="1">
        <v>0</v>
      </c>
      <c r="I120" s="1">
        <v>0</v>
      </c>
      <c r="J120" s="3">
        <f t="shared" si="2"/>
        <v>140510</v>
      </c>
      <c r="K120" s="3">
        <f t="shared" si="3"/>
        <v>28102</v>
      </c>
    </row>
    <row r="121" spans="1:11" ht="12">
      <c r="A121" s="4"/>
      <c r="B121" s="1" t="s">
        <v>74</v>
      </c>
      <c r="D121" s="1" t="s">
        <v>129</v>
      </c>
      <c r="E121" s="1">
        <v>13874</v>
      </c>
      <c r="F121" s="1">
        <v>26328</v>
      </c>
      <c r="G121" s="1">
        <v>1940</v>
      </c>
      <c r="H121" s="1">
        <v>3912</v>
      </c>
      <c r="I121" s="1">
        <v>144</v>
      </c>
      <c r="J121" s="3">
        <f t="shared" si="2"/>
        <v>46198</v>
      </c>
      <c r="K121" s="3">
        <f t="shared" si="3"/>
        <v>9239.6</v>
      </c>
    </row>
    <row r="122" spans="1:11" ht="12">
      <c r="A122" s="4"/>
      <c r="B122" s="1" t="s">
        <v>75</v>
      </c>
      <c r="D122" s="1" t="s">
        <v>129</v>
      </c>
      <c r="E122" s="1">
        <v>1008</v>
      </c>
      <c r="F122" s="1">
        <v>5787</v>
      </c>
      <c r="G122" s="1">
        <v>317</v>
      </c>
      <c r="H122" s="1">
        <v>12527</v>
      </c>
      <c r="I122" s="1">
        <v>58621</v>
      </c>
      <c r="J122" s="3">
        <f t="shared" si="2"/>
        <v>78260</v>
      </c>
      <c r="K122" s="3">
        <f t="shared" si="3"/>
        <v>15652</v>
      </c>
    </row>
    <row r="123" spans="1:11" ht="12">
      <c r="A123" s="4"/>
      <c r="B123" s="1" t="s">
        <v>76</v>
      </c>
      <c r="D123" s="1" t="s">
        <v>129</v>
      </c>
      <c r="E123" s="1">
        <v>0</v>
      </c>
      <c r="F123" s="1">
        <v>0</v>
      </c>
      <c r="G123" s="1">
        <v>0</v>
      </c>
      <c r="H123" s="1">
        <v>7719</v>
      </c>
      <c r="I123" s="1">
        <v>0</v>
      </c>
      <c r="J123" s="3">
        <f t="shared" si="2"/>
        <v>7719</v>
      </c>
      <c r="K123" s="3">
        <f t="shared" si="3"/>
        <v>1543.8</v>
      </c>
    </row>
    <row r="124" spans="1:11" ht="12">
      <c r="A124" s="4"/>
      <c r="B124" s="1" t="s">
        <v>80</v>
      </c>
      <c r="D124" s="1" t="s">
        <v>129</v>
      </c>
      <c r="E124" s="1">
        <v>0</v>
      </c>
      <c r="F124" s="1">
        <v>7500</v>
      </c>
      <c r="G124" s="1">
        <v>0</v>
      </c>
      <c r="H124" s="1">
        <v>0</v>
      </c>
      <c r="I124" s="1">
        <v>0</v>
      </c>
      <c r="J124" s="3">
        <f t="shared" si="2"/>
        <v>7500</v>
      </c>
      <c r="K124" s="3">
        <f t="shared" si="3"/>
        <v>1500</v>
      </c>
    </row>
    <row r="125" spans="1:11" ht="12">
      <c r="A125" s="4"/>
      <c r="B125" s="1" t="s">
        <v>81</v>
      </c>
      <c r="D125" s="1" t="s">
        <v>129</v>
      </c>
      <c r="E125" s="1">
        <v>3561</v>
      </c>
      <c r="F125" s="1">
        <v>1399</v>
      </c>
      <c r="G125" s="1">
        <v>0</v>
      </c>
      <c r="H125" s="1">
        <v>59</v>
      </c>
      <c r="I125" s="1">
        <v>16</v>
      </c>
      <c r="J125" s="3">
        <f t="shared" si="2"/>
        <v>5035</v>
      </c>
      <c r="K125" s="3">
        <f t="shared" si="3"/>
        <v>1007</v>
      </c>
    </row>
    <row r="126" spans="1:11" ht="12">
      <c r="A126" s="4"/>
      <c r="B126" s="1" t="s">
        <v>82</v>
      </c>
      <c r="D126" s="1" t="s">
        <v>129</v>
      </c>
      <c r="E126" s="1">
        <v>10824</v>
      </c>
      <c r="F126" s="1">
        <v>3350</v>
      </c>
      <c r="G126" s="1">
        <v>2190</v>
      </c>
      <c r="H126" s="1">
        <v>0</v>
      </c>
      <c r="I126" s="1">
        <v>0</v>
      </c>
      <c r="J126" s="3">
        <f t="shared" si="2"/>
        <v>16364</v>
      </c>
      <c r="K126" s="3">
        <f t="shared" si="3"/>
        <v>3272.8</v>
      </c>
    </row>
    <row r="127" spans="1:11" ht="12">
      <c r="A127" s="4"/>
      <c r="B127" s="1" t="s">
        <v>83</v>
      </c>
      <c r="D127" s="1" t="s">
        <v>129</v>
      </c>
      <c r="E127" s="1">
        <v>0</v>
      </c>
      <c r="F127" s="1">
        <v>0</v>
      </c>
      <c r="G127" s="1">
        <v>520</v>
      </c>
      <c r="H127" s="1">
        <v>600</v>
      </c>
      <c r="I127" s="1">
        <v>0</v>
      </c>
      <c r="J127" s="3">
        <f t="shared" si="2"/>
        <v>1120</v>
      </c>
      <c r="K127" s="3">
        <f t="shared" si="3"/>
        <v>224</v>
      </c>
    </row>
    <row r="128" spans="1:11" ht="6" customHeight="1">
      <c r="A128" s="4"/>
      <c r="J128" s="3"/>
      <c r="K128" s="3"/>
    </row>
    <row r="129" spans="1:11" ht="12">
      <c r="A129" s="4" t="s">
        <v>20</v>
      </c>
      <c r="B129" s="1" t="s">
        <v>75</v>
      </c>
      <c r="D129" s="1" t="s">
        <v>121</v>
      </c>
      <c r="E129" s="1">
        <v>4</v>
      </c>
      <c r="F129" s="1">
        <v>13</v>
      </c>
      <c r="G129" s="1">
        <v>0</v>
      </c>
      <c r="H129" s="1">
        <v>980</v>
      </c>
      <c r="I129" s="1">
        <v>0</v>
      </c>
      <c r="J129" s="3">
        <f t="shared" si="2"/>
        <v>997</v>
      </c>
      <c r="K129" s="3">
        <f t="shared" si="3"/>
        <v>199.4</v>
      </c>
    </row>
    <row r="130" spans="1:11" ht="6" customHeight="1">
      <c r="A130" s="4"/>
      <c r="J130" s="3"/>
      <c r="K130" s="3"/>
    </row>
    <row r="131" spans="1:11" ht="12">
      <c r="A131" s="4" t="s">
        <v>21</v>
      </c>
      <c r="B131" s="1" t="s">
        <v>75</v>
      </c>
      <c r="D131" s="1" t="s">
        <v>121</v>
      </c>
      <c r="E131" s="1">
        <v>1124</v>
      </c>
      <c r="F131" s="1">
        <v>18</v>
      </c>
      <c r="G131" s="1">
        <v>13</v>
      </c>
      <c r="H131" s="1">
        <v>159</v>
      </c>
      <c r="I131" s="1">
        <v>20</v>
      </c>
      <c r="J131" s="3">
        <f t="shared" si="2"/>
        <v>1334</v>
      </c>
      <c r="K131" s="3">
        <f t="shared" si="3"/>
        <v>266.8</v>
      </c>
    </row>
    <row r="132" spans="1:11" ht="6" customHeight="1">
      <c r="A132" s="4"/>
      <c r="J132" s="3"/>
      <c r="K132" s="3"/>
    </row>
    <row r="133" spans="1:11" ht="12">
      <c r="A133" s="4" t="s">
        <v>152</v>
      </c>
      <c r="B133" s="1" t="s">
        <v>75</v>
      </c>
      <c r="D133" s="1" t="s">
        <v>94</v>
      </c>
      <c r="E133" s="1">
        <v>15</v>
      </c>
      <c r="F133" s="1">
        <v>0</v>
      </c>
      <c r="G133" s="1">
        <v>0</v>
      </c>
      <c r="H133" s="1">
        <v>0</v>
      </c>
      <c r="I133" s="1">
        <v>0</v>
      </c>
      <c r="J133" s="3">
        <f t="shared" si="2"/>
        <v>15</v>
      </c>
      <c r="K133" s="3">
        <f t="shared" si="3"/>
        <v>3</v>
      </c>
    </row>
    <row r="134" spans="1:11" ht="12">
      <c r="A134" s="4"/>
      <c r="B134" s="1" t="s">
        <v>75</v>
      </c>
      <c r="D134" s="1" t="s">
        <v>113</v>
      </c>
      <c r="E134" s="1">
        <v>394</v>
      </c>
      <c r="F134" s="1">
        <v>4042</v>
      </c>
      <c r="G134" s="1">
        <v>1241</v>
      </c>
      <c r="H134" s="1">
        <v>0</v>
      </c>
      <c r="I134" s="1">
        <v>1522</v>
      </c>
      <c r="J134" s="3">
        <f t="shared" si="2"/>
        <v>7199</v>
      </c>
      <c r="K134" s="3">
        <f t="shared" si="3"/>
        <v>1439.8</v>
      </c>
    </row>
    <row r="135" spans="1:11" ht="12">
      <c r="A135" s="4"/>
      <c r="B135" s="1" t="s">
        <v>75</v>
      </c>
      <c r="D135" s="1" t="s">
        <v>121</v>
      </c>
      <c r="E135" s="1">
        <v>367</v>
      </c>
      <c r="F135" s="1">
        <v>2010</v>
      </c>
      <c r="G135" s="1">
        <v>77</v>
      </c>
      <c r="H135" s="1">
        <v>47</v>
      </c>
      <c r="I135" s="1">
        <v>210</v>
      </c>
      <c r="J135" s="3">
        <f t="shared" si="2"/>
        <v>2711</v>
      </c>
      <c r="K135" s="3">
        <f t="shared" si="3"/>
        <v>542.2</v>
      </c>
    </row>
    <row r="136" spans="1:11" ht="12">
      <c r="A136" s="4"/>
      <c r="B136" s="1" t="s">
        <v>75</v>
      </c>
      <c r="D136" s="1" t="s">
        <v>124</v>
      </c>
      <c r="E136" s="1">
        <v>0</v>
      </c>
      <c r="F136" s="1">
        <v>0</v>
      </c>
      <c r="G136" s="1">
        <v>3</v>
      </c>
      <c r="H136" s="1">
        <v>0</v>
      </c>
      <c r="I136" s="1">
        <v>0</v>
      </c>
      <c r="J136" s="3">
        <f t="shared" si="2"/>
        <v>3</v>
      </c>
      <c r="K136" s="3">
        <f t="shared" si="3"/>
        <v>0.6</v>
      </c>
    </row>
    <row r="137" spans="1:11" ht="12">
      <c r="A137" s="4"/>
      <c r="B137" s="1" t="s">
        <v>75</v>
      </c>
      <c r="D137" s="1" t="s">
        <v>140</v>
      </c>
      <c r="E137" s="1">
        <v>1</v>
      </c>
      <c r="F137" s="1">
        <v>0</v>
      </c>
      <c r="G137" s="1">
        <v>0</v>
      </c>
      <c r="H137" s="1">
        <v>0</v>
      </c>
      <c r="I137" s="1">
        <v>0</v>
      </c>
      <c r="J137" s="3">
        <f t="shared" si="2"/>
        <v>1</v>
      </c>
      <c r="K137" s="3">
        <f t="shared" si="3"/>
        <v>0.2</v>
      </c>
    </row>
    <row r="138" spans="1:11" ht="12">
      <c r="A138" s="4"/>
      <c r="B138" s="1" t="s">
        <v>75</v>
      </c>
      <c r="D138" s="1" t="s">
        <v>141</v>
      </c>
      <c r="E138" s="1">
        <v>2</v>
      </c>
      <c r="F138" s="1">
        <v>0</v>
      </c>
      <c r="G138" s="1">
        <v>0</v>
      </c>
      <c r="H138" s="1">
        <v>0</v>
      </c>
      <c r="I138" s="1">
        <v>0</v>
      </c>
      <c r="J138" s="3">
        <f t="shared" si="2"/>
        <v>2</v>
      </c>
      <c r="K138" s="3">
        <f t="shared" si="3"/>
        <v>0.4</v>
      </c>
    </row>
    <row r="139" spans="1:11" ht="6" customHeight="1">
      <c r="A139" s="4"/>
      <c r="J139" s="3"/>
      <c r="K139" s="3"/>
    </row>
    <row r="140" spans="1:11" ht="12">
      <c r="A140" s="4" t="s">
        <v>22</v>
      </c>
      <c r="B140" s="1" t="s">
        <v>75</v>
      </c>
      <c r="D140" s="1" t="s">
        <v>113</v>
      </c>
      <c r="E140" s="1">
        <v>0</v>
      </c>
      <c r="F140" s="1">
        <v>48473</v>
      </c>
      <c r="G140" s="1">
        <v>141255</v>
      </c>
      <c r="H140" s="1">
        <v>54500</v>
      </c>
      <c r="I140" s="1">
        <v>96110</v>
      </c>
      <c r="J140" s="3">
        <f t="shared" si="2"/>
        <v>340338</v>
      </c>
      <c r="K140" s="3">
        <f t="shared" si="3"/>
        <v>68067.6</v>
      </c>
    </row>
    <row r="141" spans="1:11" ht="6" customHeight="1">
      <c r="A141" s="4"/>
      <c r="J141" s="3"/>
      <c r="K141" s="3"/>
    </row>
    <row r="142" spans="1:11" ht="12">
      <c r="A142" s="4" t="s">
        <v>23</v>
      </c>
      <c r="B142" s="1" t="s">
        <v>75</v>
      </c>
      <c r="D142" s="1" t="s">
        <v>121</v>
      </c>
      <c r="E142" s="1">
        <v>0</v>
      </c>
      <c r="F142" s="1">
        <v>2005</v>
      </c>
      <c r="G142" s="1">
        <v>10</v>
      </c>
      <c r="H142" s="1">
        <v>2</v>
      </c>
      <c r="I142" s="1">
        <v>0</v>
      </c>
      <c r="J142" s="3">
        <f t="shared" si="2"/>
        <v>2017</v>
      </c>
      <c r="K142" s="3">
        <f t="shared" si="3"/>
        <v>403.4</v>
      </c>
    </row>
    <row r="143" spans="1:11" ht="6" customHeight="1">
      <c r="A143" s="4"/>
      <c r="J143" s="3"/>
      <c r="K143" s="3"/>
    </row>
    <row r="144" spans="1:11" ht="12">
      <c r="A144" s="4" t="s">
        <v>24</v>
      </c>
      <c r="B144" s="1" t="s">
        <v>75</v>
      </c>
      <c r="D144" s="1" t="s">
        <v>121</v>
      </c>
      <c r="E144" s="1">
        <v>0</v>
      </c>
      <c r="F144" s="1">
        <v>3002</v>
      </c>
      <c r="G144" s="1">
        <v>5</v>
      </c>
      <c r="H144" s="1">
        <v>3502</v>
      </c>
      <c r="I144" s="1">
        <v>4</v>
      </c>
      <c r="J144" s="3">
        <f t="shared" si="2"/>
        <v>6513</v>
      </c>
      <c r="K144" s="3">
        <f t="shared" si="3"/>
        <v>1302.6</v>
      </c>
    </row>
    <row r="145" spans="1:11" ht="6" customHeight="1">
      <c r="A145" s="4"/>
      <c r="J145" s="3"/>
      <c r="K145" s="3"/>
    </row>
    <row r="146" spans="1:11" ht="12">
      <c r="A146" s="4" t="s">
        <v>25</v>
      </c>
      <c r="B146" s="1" t="s">
        <v>75</v>
      </c>
      <c r="D146" s="1" t="s">
        <v>121</v>
      </c>
      <c r="E146" s="1">
        <v>0</v>
      </c>
      <c r="F146" s="1">
        <v>3000</v>
      </c>
      <c r="G146" s="1">
        <v>0</v>
      </c>
      <c r="H146" s="1">
        <v>651</v>
      </c>
      <c r="I146" s="1">
        <v>0</v>
      </c>
      <c r="J146" s="3">
        <f t="shared" si="2"/>
        <v>3651</v>
      </c>
      <c r="K146" s="3">
        <f t="shared" si="3"/>
        <v>730.2</v>
      </c>
    </row>
    <row r="147" spans="1:11" ht="6" customHeight="1">
      <c r="A147" s="4"/>
      <c r="J147" s="3"/>
      <c r="K147" s="3"/>
    </row>
    <row r="148" spans="1:11" ht="12">
      <c r="A148" s="4" t="s">
        <v>26</v>
      </c>
      <c r="B148" s="1" t="s">
        <v>75</v>
      </c>
      <c r="D148" s="1" t="s">
        <v>121</v>
      </c>
      <c r="E148" s="1">
        <v>28</v>
      </c>
      <c r="F148" s="1">
        <v>3402</v>
      </c>
      <c r="G148" s="1">
        <v>2</v>
      </c>
      <c r="H148" s="1">
        <v>376</v>
      </c>
      <c r="I148" s="1">
        <v>0</v>
      </c>
      <c r="J148" s="3">
        <f t="shared" si="2"/>
        <v>3808</v>
      </c>
      <c r="K148" s="3">
        <f t="shared" si="3"/>
        <v>761.6</v>
      </c>
    </row>
    <row r="149" spans="1:11" ht="12">
      <c r="A149" s="4"/>
      <c r="B149" s="1" t="s">
        <v>75</v>
      </c>
      <c r="D149" s="1" t="s">
        <v>97</v>
      </c>
      <c r="E149" s="1">
        <v>2</v>
      </c>
      <c r="F149" s="1">
        <v>0</v>
      </c>
      <c r="G149" s="1">
        <v>0</v>
      </c>
      <c r="H149" s="1">
        <v>0</v>
      </c>
      <c r="I149" s="1">
        <v>0</v>
      </c>
      <c r="J149" s="3">
        <f t="shared" si="2"/>
        <v>2</v>
      </c>
      <c r="K149" s="3">
        <f t="shared" si="3"/>
        <v>0.4</v>
      </c>
    </row>
    <row r="150" spans="1:11" ht="6" customHeight="1">
      <c r="A150" s="4"/>
      <c r="J150" s="3"/>
      <c r="K150" s="3"/>
    </row>
    <row r="151" spans="1:11" ht="12">
      <c r="A151" s="4" t="s">
        <v>27</v>
      </c>
      <c r="B151" s="1" t="s">
        <v>75</v>
      </c>
      <c r="D151" s="1" t="s">
        <v>121</v>
      </c>
      <c r="E151" s="1">
        <v>31</v>
      </c>
      <c r="F151" s="1">
        <v>2500</v>
      </c>
      <c r="G151" s="1">
        <v>3</v>
      </c>
      <c r="H151" s="1">
        <v>452</v>
      </c>
      <c r="I151" s="1">
        <v>0</v>
      </c>
      <c r="J151" s="3">
        <f t="shared" si="2"/>
        <v>2986</v>
      </c>
      <c r="K151" s="3">
        <f t="shared" si="3"/>
        <v>597.2</v>
      </c>
    </row>
    <row r="152" spans="1:11" ht="12">
      <c r="A152" s="4"/>
      <c r="B152" s="1" t="s">
        <v>75</v>
      </c>
      <c r="D152" s="1" t="s">
        <v>97</v>
      </c>
      <c r="E152" s="1">
        <v>4</v>
      </c>
      <c r="F152" s="1">
        <v>0</v>
      </c>
      <c r="G152" s="1">
        <v>0</v>
      </c>
      <c r="H152" s="1">
        <v>0</v>
      </c>
      <c r="I152" s="1">
        <v>0</v>
      </c>
      <c r="J152" s="3">
        <f t="shared" si="2"/>
        <v>4</v>
      </c>
      <c r="K152" s="3">
        <f t="shared" si="3"/>
        <v>0.8</v>
      </c>
    </row>
    <row r="153" spans="1:11" ht="6" customHeight="1">
      <c r="A153" s="4"/>
      <c r="J153" s="3"/>
      <c r="K153" s="3"/>
    </row>
    <row r="154" spans="1:11" ht="12">
      <c r="A154" s="4" t="s">
        <v>28</v>
      </c>
      <c r="B154" s="1" t="s">
        <v>75</v>
      </c>
      <c r="D154" s="1" t="s">
        <v>113</v>
      </c>
      <c r="E154" s="1">
        <v>637</v>
      </c>
      <c r="F154" s="1">
        <v>445</v>
      </c>
      <c r="G154" s="1">
        <v>278</v>
      </c>
      <c r="H154" s="1">
        <v>0</v>
      </c>
      <c r="I154" s="1">
        <v>0</v>
      </c>
      <c r="J154" s="3">
        <f t="shared" si="2"/>
        <v>1360</v>
      </c>
      <c r="K154" s="3">
        <f t="shared" si="3"/>
        <v>272</v>
      </c>
    </row>
    <row r="155" spans="1:11" ht="6" customHeight="1">
      <c r="A155" s="4"/>
      <c r="J155" s="3"/>
      <c r="K155" s="3"/>
    </row>
    <row r="156" spans="1:11" ht="12">
      <c r="A156" s="4" t="s">
        <v>29</v>
      </c>
      <c r="B156" s="1" t="s">
        <v>75</v>
      </c>
      <c r="D156" s="1" t="s">
        <v>113</v>
      </c>
      <c r="E156" s="1">
        <v>343574</v>
      </c>
      <c r="F156" s="1">
        <v>94202</v>
      </c>
      <c r="G156" s="1">
        <v>50051</v>
      </c>
      <c r="H156" s="1">
        <v>48852</v>
      </c>
      <c r="I156" s="1">
        <v>67180</v>
      </c>
      <c r="J156" s="3">
        <f t="shared" si="2"/>
        <v>603859</v>
      </c>
      <c r="K156" s="3">
        <f t="shared" si="3"/>
        <v>120771.8</v>
      </c>
    </row>
    <row r="157" spans="1:11" ht="6" customHeight="1">
      <c r="A157" s="4"/>
      <c r="J157" s="3"/>
      <c r="K157" s="3"/>
    </row>
    <row r="158" spans="1:11" ht="12">
      <c r="A158" s="4" t="s">
        <v>30</v>
      </c>
      <c r="B158" s="1" t="s">
        <v>75</v>
      </c>
      <c r="D158" s="1" t="s">
        <v>121</v>
      </c>
      <c r="E158" s="1">
        <v>12305</v>
      </c>
      <c r="F158" s="1">
        <v>12705</v>
      </c>
      <c r="G158" s="1">
        <v>9</v>
      </c>
      <c r="H158" s="1">
        <v>7000</v>
      </c>
      <c r="I158" s="1">
        <v>0</v>
      </c>
      <c r="J158" s="3">
        <f t="shared" si="2"/>
        <v>32019</v>
      </c>
      <c r="K158" s="3">
        <f t="shared" si="3"/>
        <v>6403.8</v>
      </c>
    </row>
    <row r="159" spans="1:11" ht="6" customHeight="1">
      <c r="A159" s="4"/>
      <c r="J159" s="3"/>
      <c r="K159" s="3"/>
    </row>
    <row r="160" spans="1:11" ht="12">
      <c r="A160" s="4" t="s">
        <v>31</v>
      </c>
      <c r="B160" s="1" t="s">
        <v>75</v>
      </c>
      <c r="D160" s="1" t="s">
        <v>104</v>
      </c>
      <c r="E160" s="1">
        <v>2200</v>
      </c>
      <c r="F160" s="1">
        <v>0</v>
      </c>
      <c r="G160" s="1">
        <v>0</v>
      </c>
      <c r="H160" s="1">
        <v>0</v>
      </c>
      <c r="I160" s="1">
        <v>0</v>
      </c>
      <c r="J160" s="3">
        <f t="shared" si="2"/>
        <v>2200</v>
      </c>
      <c r="K160" s="3">
        <f t="shared" si="3"/>
        <v>440</v>
      </c>
    </row>
    <row r="161" spans="1:11" ht="12">
      <c r="A161" s="4"/>
      <c r="B161" s="1" t="s">
        <v>75</v>
      </c>
      <c r="D161" s="1" t="s">
        <v>121</v>
      </c>
      <c r="E161" s="1">
        <v>140</v>
      </c>
      <c r="F161" s="1">
        <v>5001</v>
      </c>
      <c r="G161" s="1">
        <v>15</v>
      </c>
      <c r="H161" s="1">
        <v>980</v>
      </c>
      <c r="I161" s="1">
        <v>5</v>
      </c>
      <c r="J161" s="3">
        <f t="shared" si="2"/>
        <v>6141</v>
      </c>
      <c r="K161" s="3">
        <f t="shared" si="3"/>
        <v>1228.2</v>
      </c>
    </row>
    <row r="162" spans="1:11" ht="6" customHeight="1">
      <c r="A162" s="4"/>
      <c r="J162" s="3"/>
      <c r="K162" s="3"/>
    </row>
    <row r="163" spans="1:11" ht="12">
      <c r="A163" s="4" t="s">
        <v>32</v>
      </c>
      <c r="B163" s="1" t="s">
        <v>75</v>
      </c>
      <c r="D163" s="1" t="s">
        <v>121</v>
      </c>
      <c r="E163" s="1">
        <v>0</v>
      </c>
      <c r="F163" s="1">
        <v>0</v>
      </c>
      <c r="G163" s="1">
        <v>0</v>
      </c>
      <c r="H163" s="1">
        <v>2000</v>
      </c>
      <c r="I163" s="1">
        <v>0</v>
      </c>
      <c r="J163" s="3">
        <f t="shared" si="2"/>
        <v>2000</v>
      </c>
      <c r="K163" s="3">
        <f t="shared" si="3"/>
        <v>400</v>
      </c>
    </row>
    <row r="164" spans="1:11" ht="6" customHeight="1">
      <c r="A164" s="4"/>
      <c r="J164" s="3"/>
      <c r="K164" s="3"/>
    </row>
    <row r="165" spans="1:11" ht="12">
      <c r="A165" s="4" t="s">
        <v>33</v>
      </c>
      <c r="B165" s="1" t="s">
        <v>75</v>
      </c>
      <c r="D165" s="1" t="s">
        <v>121</v>
      </c>
      <c r="E165" s="1">
        <v>78</v>
      </c>
      <c r="F165" s="1">
        <v>2505</v>
      </c>
      <c r="G165" s="1">
        <v>0</v>
      </c>
      <c r="H165" s="1">
        <v>0</v>
      </c>
      <c r="I165" s="1">
        <v>0</v>
      </c>
      <c r="J165" s="3">
        <f t="shared" si="2"/>
        <v>2583</v>
      </c>
      <c r="K165" s="3">
        <f t="shared" si="3"/>
        <v>516.6</v>
      </c>
    </row>
    <row r="166" spans="1:11" ht="6" customHeight="1">
      <c r="A166" s="4"/>
      <c r="J166" s="3"/>
      <c r="K166" s="3"/>
    </row>
    <row r="167" spans="1:11" ht="12">
      <c r="A167" s="4" t="s">
        <v>34</v>
      </c>
      <c r="B167" s="1" t="s">
        <v>75</v>
      </c>
      <c r="D167" s="1" t="s">
        <v>113</v>
      </c>
      <c r="E167" s="1">
        <v>0</v>
      </c>
      <c r="F167" s="1">
        <v>14623</v>
      </c>
      <c r="G167" s="1">
        <v>58975</v>
      </c>
      <c r="H167" s="1">
        <v>29767</v>
      </c>
      <c r="I167" s="1">
        <v>42000</v>
      </c>
      <c r="J167" s="3">
        <f t="shared" si="2"/>
        <v>145365</v>
      </c>
      <c r="K167" s="3">
        <f t="shared" si="3"/>
        <v>29073</v>
      </c>
    </row>
    <row r="168" spans="1:11" ht="12">
      <c r="A168" s="4"/>
      <c r="B168" s="1" t="s">
        <v>75</v>
      </c>
      <c r="D168" s="1" t="s">
        <v>131</v>
      </c>
      <c r="E168" s="1">
        <v>0</v>
      </c>
      <c r="F168" s="1">
        <v>0</v>
      </c>
      <c r="G168" s="1">
        <v>680</v>
      </c>
      <c r="H168" s="1">
        <v>0</v>
      </c>
      <c r="I168" s="1">
        <v>0</v>
      </c>
      <c r="J168" s="3">
        <f t="shared" si="2"/>
        <v>680</v>
      </c>
      <c r="K168" s="3">
        <f t="shared" si="3"/>
        <v>136</v>
      </c>
    </row>
    <row r="169" spans="1:11" ht="6" customHeight="1">
      <c r="A169" s="4"/>
      <c r="J169" s="3"/>
      <c r="K169" s="3"/>
    </row>
    <row r="170" spans="1:11" ht="12">
      <c r="A170" s="4" t="s">
        <v>35</v>
      </c>
      <c r="B170" s="1" t="s">
        <v>75</v>
      </c>
      <c r="D170" s="1" t="s">
        <v>121</v>
      </c>
      <c r="E170" s="1">
        <v>37</v>
      </c>
      <c r="F170" s="1">
        <v>5005</v>
      </c>
      <c r="G170" s="1">
        <v>10</v>
      </c>
      <c r="H170" s="1">
        <v>1500</v>
      </c>
      <c r="I170" s="1">
        <v>10</v>
      </c>
      <c r="J170" s="3">
        <f t="shared" si="2"/>
        <v>6562</v>
      </c>
      <c r="K170" s="3">
        <f t="shared" si="3"/>
        <v>1312.4</v>
      </c>
    </row>
    <row r="171" spans="1:11" ht="12">
      <c r="A171" s="4"/>
      <c r="B171" s="1" t="s">
        <v>75</v>
      </c>
      <c r="D171" s="1" t="s">
        <v>137</v>
      </c>
      <c r="E171" s="1">
        <v>5</v>
      </c>
      <c r="F171" s="1">
        <v>0</v>
      </c>
      <c r="G171" s="1">
        <v>0</v>
      </c>
      <c r="H171" s="1">
        <v>0</v>
      </c>
      <c r="I171" s="1">
        <v>0</v>
      </c>
      <c r="J171" s="3">
        <f t="shared" si="2"/>
        <v>5</v>
      </c>
      <c r="K171" s="3">
        <f t="shared" si="3"/>
        <v>1</v>
      </c>
    </row>
    <row r="172" spans="1:11" ht="6" customHeight="1">
      <c r="A172" s="4"/>
      <c r="J172" s="3"/>
      <c r="K172" s="3"/>
    </row>
    <row r="173" spans="1:11" ht="13.5">
      <c r="A173" s="4" t="s">
        <v>36</v>
      </c>
      <c r="B173" s="1" t="s">
        <v>80</v>
      </c>
      <c r="C173" s="1" t="s">
        <v>155</v>
      </c>
      <c r="D173" s="1" t="s">
        <v>100</v>
      </c>
      <c r="E173" s="1">
        <v>3085</v>
      </c>
      <c r="F173" s="1">
        <v>3299</v>
      </c>
      <c r="G173" s="1">
        <v>6561</v>
      </c>
      <c r="H173" s="1">
        <v>11070</v>
      </c>
      <c r="I173" s="1">
        <v>10842</v>
      </c>
      <c r="J173" s="3">
        <f t="shared" si="2"/>
        <v>34857</v>
      </c>
      <c r="K173" s="3">
        <f t="shared" si="3"/>
        <v>6971.4</v>
      </c>
    </row>
    <row r="174" spans="1:11" ht="13.5">
      <c r="A174" s="4"/>
      <c r="B174" s="1" t="s">
        <v>80</v>
      </c>
      <c r="C174" s="1" t="s">
        <v>155</v>
      </c>
      <c r="D174" s="1" t="s">
        <v>96</v>
      </c>
      <c r="E174" s="1">
        <v>0</v>
      </c>
      <c r="F174" s="1">
        <v>487</v>
      </c>
      <c r="G174" s="1">
        <v>451</v>
      </c>
      <c r="H174" s="1">
        <v>0</v>
      </c>
      <c r="I174" s="1">
        <v>1154</v>
      </c>
      <c r="J174" s="3">
        <f t="shared" si="2"/>
        <v>2092</v>
      </c>
      <c r="K174" s="3">
        <f t="shared" si="3"/>
        <v>418.4</v>
      </c>
    </row>
    <row r="175" spans="1:11" ht="13.5">
      <c r="A175" s="4"/>
      <c r="B175" s="1" t="s">
        <v>80</v>
      </c>
      <c r="C175" s="1" t="s">
        <v>155</v>
      </c>
      <c r="D175" s="1" t="s">
        <v>98</v>
      </c>
      <c r="E175" s="1">
        <v>20</v>
      </c>
      <c r="F175" s="1">
        <v>0</v>
      </c>
      <c r="G175" s="1">
        <v>0</v>
      </c>
      <c r="H175" s="1">
        <v>0</v>
      </c>
      <c r="I175" s="1">
        <v>0</v>
      </c>
      <c r="J175" s="3">
        <f t="shared" si="2"/>
        <v>20</v>
      </c>
      <c r="K175" s="3">
        <f t="shared" si="3"/>
        <v>4</v>
      </c>
    </row>
    <row r="176" spans="1:11" ht="13.5">
      <c r="A176" s="4"/>
      <c r="B176" s="1" t="s">
        <v>80</v>
      </c>
      <c r="C176" s="1" t="s">
        <v>155</v>
      </c>
      <c r="D176" s="1" t="s">
        <v>157</v>
      </c>
      <c r="E176" s="1">
        <v>1756</v>
      </c>
      <c r="F176" s="1">
        <v>11178</v>
      </c>
      <c r="G176" s="1">
        <v>15455</v>
      </c>
      <c r="H176" s="1">
        <v>4057</v>
      </c>
      <c r="I176" s="1">
        <v>1817</v>
      </c>
      <c r="J176" s="3">
        <f t="shared" si="2"/>
        <v>34263</v>
      </c>
      <c r="K176" s="3">
        <f t="shared" si="3"/>
        <v>6852.6</v>
      </c>
    </row>
    <row r="177" spans="1:11" ht="13.5">
      <c r="A177" s="4" t="s">
        <v>36</v>
      </c>
      <c r="B177" s="1" t="s">
        <v>80</v>
      </c>
      <c r="C177" s="1" t="s">
        <v>155</v>
      </c>
      <c r="D177" s="1" t="s">
        <v>110</v>
      </c>
      <c r="E177" s="1">
        <v>0</v>
      </c>
      <c r="F177" s="1">
        <v>0</v>
      </c>
      <c r="G177" s="1">
        <v>0</v>
      </c>
      <c r="H177" s="1">
        <v>106</v>
      </c>
      <c r="I177" s="1">
        <v>83</v>
      </c>
      <c r="J177" s="3">
        <f t="shared" si="2"/>
        <v>189</v>
      </c>
      <c r="K177" s="3">
        <f t="shared" si="3"/>
        <v>37.8</v>
      </c>
    </row>
    <row r="178" spans="1:11" ht="12">
      <c r="A178" s="4"/>
      <c r="B178" s="1" t="s">
        <v>80</v>
      </c>
      <c r="C178" s="1" t="s">
        <v>86</v>
      </c>
      <c r="D178" s="1" t="s">
        <v>157</v>
      </c>
      <c r="E178" s="1">
        <v>0</v>
      </c>
      <c r="F178" s="1">
        <v>0</v>
      </c>
      <c r="G178" s="1">
        <v>2166</v>
      </c>
      <c r="H178" s="1">
        <v>0</v>
      </c>
      <c r="I178" s="1">
        <v>0</v>
      </c>
      <c r="J178" s="3">
        <f t="shared" si="2"/>
        <v>2166</v>
      </c>
      <c r="K178" s="3">
        <f t="shared" si="3"/>
        <v>433.2</v>
      </c>
    </row>
    <row r="179" spans="1:11" ht="13.5">
      <c r="A179" s="4"/>
      <c r="B179" s="1" t="s">
        <v>82</v>
      </c>
      <c r="C179" s="1" t="s">
        <v>155</v>
      </c>
      <c r="D179" s="1" t="s">
        <v>90</v>
      </c>
      <c r="E179" s="1">
        <v>5266</v>
      </c>
      <c r="F179" s="1">
        <v>0</v>
      </c>
      <c r="G179" s="1">
        <v>0</v>
      </c>
      <c r="H179" s="1">
        <v>0</v>
      </c>
      <c r="I179" s="1">
        <v>0</v>
      </c>
      <c r="J179" s="3">
        <f t="shared" si="2"/>
        <v>5266</v>
      </c>
      <c r="K179" s="3">
        <f t="shared" si="3"/>
        <v>1053.2</v>
      </c>
    </row>
    <row r="180" spans="1:11" ht="13.5">
      <c r="A180" s="4"/>
      <c r="B180" s="1" t="s">
        <v>82</v>
      </c>
      <c r="C180" s="1" t="s">
        <v>155</v>
      </c>
      <c r="D180" s="1" t="s">
        <v>100</v>
      </c>
      <c r="E180" s="1">
        <v>14990</v>
      </c>
      <c r="F180" s="1">
        <v>23677</v>
      </c>
      <c r="G180" s="1">
        <v>24064</v>
      </c>
      <c r="H180" s="1">
        <v>9939</v>
      </c>
      <c r="I180" s="1">
        <v>11400</v>
      </c>
      <c r="J180" s="3">
        <f aca="true" t="shared" si="4" ref="J180:J255">SUM(E180:I180)</f>
        <v>84070</v>
      </c>
      <c r="K180" s="3">
        <f aca="true" t="shared" si="5" ref="K180:K255">AVERAGE(E180:I180)</f>
        <v>16814</v>
      </c>
    </row>
    <row r="181" spans="1:11" ht="13.5">
      <c r="A181" s="4"/>
      <c r="B181" s="1" t="s">
        <v>82</v>
      </c>
      <c r="C181" s="1" t="s">
        <v>155</v>
      </c>
      <c r="D181" s="1" t="s">
        <v>96</v>
      </c>
      <c r="E181" s="1">
        <v>681</v>
      </c>
      <c r="F181" s="1">
        <v>885</v>
      </c>
      <c r="G181" s="1">
        <v>151</v>
      </c>
      <c r="H181" s="1">
        <v>0</v>
      </c>
      <c r="I181" s="1">
        <v>3026</v>
      </c>
      <c r="J181" s="3">
        <f t="shared" si="4"/>
        <v>4743</v>
      </c>
      <c r="K181" s="3">
        <f t="shared" si="5"/>
        <v>948.6</v>
      </c>
    </row>
    <row r="182" spans="1:11" ht="13.5">
      <c r="A182" s="4"/>
      <c r="B182" s="1" t="s">
        <v>82</v>
      </c>
      <c r="C182" s="1" t="s">
        <v>155</v>
      </c>
      <c r="D182" s="1" t="s">
        <v>157</v>
      </c>
      <c r="E182" s="1">
        <v>25103</v>
      </c>
      <c r="F182" s="1">
        <v>10970</v>
      </c>
      <c r="G182" s="1">
        <v>9167</v>
      </c>
      <c r="H182" s="1">
        <v>8099</v>
      </c>
      <c r="I182" s="1">
        <v>5053</v>
      </c>
      <c r="J182" s="3">
        <f t="shared" si="4"/>
        <v>58392</v>
      </c>
      <c r="K182" s="3">
        <f t="shared" si="5"/>
        <v>11678.4</v>
      </c>
    </row>
    <row r="183" spans="1:11" ht="13.5">
      <c r="A183" s="4"/>
      <c r="B183" s="1" t="s">
        <v>82</v>
      </c>
      <c r="C183" s="1" t="s">
        <v>155</v>
      </c>
      <c r="D183" s="1" t="s">
        <v>131</v>
      </c>
      <c r="E183" s="1">
        <v>0</v>
      </c>
      <c r="F183" s="1">
        <v>0</v>
      </c>
      <c r="G183" s="1">
        <v>11</v>
      </c>
      <c r="H183" s="1">
        <v>0</v>
      </c>
      <c r="I183" s="1">
        <v>0</v>
      </c>
      <c r="J183" s="3">
        <f t="shared" si="4"/>
        <v>11</v>
      </c>
      <c r="K183" s="3">
        <f t="shared" si="5"/>
        <v>2.2</v>
      </c>
    </row>
    <row r="184" spans="1:11" ht="12">
      <c r="A184" s="4"/>
      <c r="B184" s="1" t="s">
        <v>82</v>
      </c>
      <c r="C184" s="1" t="s">
        <v>86</v>
      </c>
      <c r="D184" s="1" t="s">
        <v>157</v>
      </c>
      <c r="E184" s="1">
        <v>66</v>
      </c>
      <c r="F184" s="1">
        <v>19688</v>
      </c>
      <c r="G184" s="1">
        <v>0</v>
      </c>
      <c r="H184" s="1">
        <v>0</v>
      </c>
      <c r="I184" s="1">
        <v>0</v>
      </c>
      <c r="J184" s="3">
        <f t="shared" si="4"/>
        <v>19754</v>
      </c>
      <c r="K184" s="3">
        <f t="shared" si="5"/>
        <v>3950.8</v>
      </c>
    </row>
    <row r="185" spans="1:11" ht="12">
      <c r="A185" s="4"/>
      <c r="B185" s="1" t="s">
        <v>82</v>
      </c>
      <c r="C185" s="1" t="s">
        <v>86</v>
      </c>
      <c r="D185" s="1" t="s">
        <v>95</v>
      </c>
      <c r="E185" s="1">
        <v>147710</v>
      </c>
      <c r="F185" s="1">
        <v>0</v>
      </c>
      <c r="G185" s="1">
        <v>0</v>
      </c>
      <c r="H185" s="1">
        <v>0</v>
      </c>
      <c r="I185" s="1">
        <v>0</v>
      </c>
      <c r="J185" s="3">
        <f t="shared" si="4"/>
        <v>147710</v>
      </c>
      <c r="K185" s="3">
        <f t="shared" si="5"/>
        <v>29542</v>
      </c>
    </row>
    <row r="186" spans="1:11" ht="12">
      <c r="A186" s="4"/>
      <c r="B186" s="1" t="s">
        <v>82</v>
      </c>
      <c r="C186" s="1" t="s">
        <v>86</v>
      </c>
      <c r="D186" s="1" t="s">
        <v>135</v>
      </c>
      <c r="E186" s="1">
        <v>0</v>
      </c>
      <c r="F186" s="1">
        <v>574452</v>
      </c>
      <c r="G186" s="1">
        <v>0</v>
      </c>
      <c r="H186" s="1">
        <v>0</v>
      </c>
      <c r="I186" s="1">
        <v>0</v>
      </c>
      <c r="J186" s="3">
        <f t="shared" si="4"/>
        <v>574452</v>
      </c>
      <c r="K186" s="3">
        <f t="shared" si="5"/>
        <v>114890.4</v>
      </c>
    </row>
    <row r="187" spans="1:11" ht="13.5">
      <c r="A187" s="4"/>
      <c r="B187" s="1" t="s">
        <v>82</v>
      </c>
      <c r="C187" s="1" t="s">
        <v>156</v>
      </c>
      <c r="D187" s="1" t="s">
        <v>110</v>
      </c>
      <c r="E187" s="1">
        <v>8658</v>
      </c>
      <c r="F187" s="1">
        <v>0</v>
      </c>
      <c r="G187" s="1">
        <v>0</v>
      </c>
      <c r="H187" s="1">
        <v>0</v>
      </c>
      <c r="I187" s="1">
        <v>0</v>
      </c>
      <c r="J187" s="3">
        <f t="shared" si="4"/>
        <v>8658</v>
      </c>
      <c r="K187" s="3">
        <f t="shared" si="5"/>
        <v>1731.6</v>
      </c>
    </row>
    <row r="188" spans="1:11" ht="12">
      <c r="A188" s="4"/>
      <c r="B188" s="1" t="s">
        <v>83</v>
      </c>
      <c r="D188" s="1" t="s">
        <v>109</v>
      </c>
      <c r="E188" s="1">
        <v>1</v>
      </c>
      <c r="F188" s="1">
        <v>0</v>
      </c>
      <c r="G188" s="1">
        <v>0</v>
      </c>
      <c r="H188" s="1">
        <v>0</v>
      </c>
      <c r="I188" s="1">
        <v>0</v>
      </c>
      <c r="J188" s="3">
        <f t="shared" si="4"/>
        <v>1</v>
      </c>
      <c r="K188" s="3">
        <f t="shared" si="5"/>
        <v>0.2</v>
      </c>
    </row>
    <row r="189" spans="1:11" ht="12">
      <c r="A189" s="4"/>
      <c r="B189" s="1" t="s">
        <v>83</v>
      </c>
      <c r="D189" s="1" t="s">
        <v>126</v>
      </c>
      <c r="E189" s="1">
        <v>56367</v>
      </c>
      <c r="F189" s="1">
        <v>17574</v>
      </c>
      <c r="G189" s="1">
        <v>17574</v>
      </c>
      <c r="H189" s="1">
        <v>0</v>
      </c>
      <c r="I189" s="1">
        <v>0</v>
      </c>
      <c r="J189" s="3">
        <f t="shared" si="4"/>
        <v>91515</v>
      </c>
      <c r="K189" s="3">
        <f t="shared" si="5"/>
        <v>18303</v>
      </c>
    </row>
    <row r="190" spans="1:11" ht="6" customHeight="1">
      <c r="A190" s="4"/>
      <c r="J190" s="3"/>
      <c r="K190" s="3"/>
    </row>
    <row r="191" spans="1:11" ht="12">
      <c r="A191" s="4" t="s">
        <v>37</v>
      </c>
      <c r="B191" s="1" t="s">
        <v>72</v>
      </c>
      <c r="C191" s="1" t="s">
        <v>86</v>
      </c>
      <c r="D191" s="1" t="s">
        <v>116</v>
      </c>
      <c r="E191" s="1">
        <v>0</v>
      </c>
      <c r="F191" s="1">
        <v>0</v>
      </c>
      <c r="G191" s="1">
        <v>0</v>
      </c>
      <c r="H191" s="1">
        <v>0</v>
      </c>
      <c r="I191" s="1">
        <v>2497</v>
      </c>
      <c r="J191" s="3">
        <f t="shared" si="4"/>
        <v>2497</v>
      </c>
      <c r="K191" s="3">
        <f t="shared" si="5"/>
        <v>499.4</v>
      </c>
    </row>
    <row r="192" spans="1:11" ht="6" customHeight="1">
      <c r="A192" s="4"/>
      <c r="J192" s="3"/>
      <c r="K192" s="3"/>
    </row>
    <row r="193" spans="1:11" ht="12">
      <c r="A193" s="4" t="s">
        <v>153</v>
      </c>
      <c r="B193" s="1" t="s">
        <v>72</v>
      </c>
      <c r="C193" s="1" t="s">
        <v>86</v>
      </c>
      <c r="D193" s="1" t="s">
        <v>103</v>
      </c>
      <c r="E193" s="1">
        <v>0</v>
      </c>
      <c r="F193" s="1">
        <v>0</v>
      </c>
      <c r="G193" s="1">
        <v>0</v>
      </c>
      <c r="H193" s="1">
        <v>0</v>
      </c>
      <c r="I193" s="1">
        <v>495</v>
      </c>
      <c r="J193" s="3">
        <f t="shared" si="4"/>
        <v>495</v>
      </c>
      <c r="K193" s="3">
        <f t="shared" si="5"/>
        <v>99</v>
      </c>
    </row>
    <row r="194" spans="1:11" ht="12">
      <c r="A194" s="4"/>
      <c r="B194" s="1" t="s">
        <v>72</v>
      </c>
      <c r="C194" s="1" t="s">
        <v>86</v>
      </c>
      <c r="D194" s="1" t="s">
        <v>140</v>
      </c>
      <c r="E194" s="1">
        <v>0</v>
      </c>
      <c r="F194" s="1">
        <v>13305</v>
      </c>
      <c r="G194" s="1">
        <v>11041</v>
      </c>
      <c r="H194" s="1">
        <v>15159</v>
      </c>
      <c r="I194" s="1">
        <v>0</v>
      </c>
      <c r="J194" s="3">
        <f t="shared" si="4"/>
        <v>39505</v>
      </c>
      <c r="K194" s="3">
        <f t="shared" si="5"/>
        <v>7901</v>
      </c>
    </row>
    <row r="195" spans="1:11" ht="12">
      <c r="A195" s="4"/>
      <c r="B195" s="1" t="s">
        <v>77</v>
      </c>
      <c r="D195" s="1" t="s">
        <v>140</v>
      </c>
      <c r="E195" s="1">
        <v>0</v>
      </c>
      <c r="F195" s="1">
        <v>0</v>
      </c>
      <c r="G195" s="1">
        <v>0</v>
      </c>
      <c r="H195" s="1">
        <v>1000</v>
      </c>
      <c r="I195" s="1">
        <v>0</v>
      </c>
      <c r="J195" s="3">
        <f t="shared" si="4"/>
        <v>1000</v>
      </c>
      <c r="K195" s="3">
        <f t="shared" si="5"/>
        <v>200</v>
      </c>
    </row>
    <row r="196" spans="1:11" ht="6" customHeight="1">
      <c r="A196" s="4"/>
      <c r="J196" s="3"/>
      <c r="K196" s="3"/>
    </row>
    <row r="197" spans="1:11" ht="12">
      <c r="A197" s="4" t="s">
        <v>38</v>
      </c>
      <c r="B197" s="1" t="s">
        <v>71</v>
      </c>
      <c r="C197" s="1" t="s">
        <v>86</v>
      </c>
      <c r="D197" s="1" t="s">
        <v>120</v>
      </c>
      <c r="E197" s="1">
        <v>0</v>
      </c>
      <c r="F197" s="1">
        <v>3500</v>
      </c>
      <c r="G197" s="1">
        <v>0</v>
      </c>
      <c r="H197" s="1">
        <v>0</v>
      </c>
      <c r="I197" s="1">
        <v>0</v>
      </c>
      <c r="J197" s="3">
        <f t="shared" si="4"/>
        <v>3500</v>
      </c>
      <c r="K197" s="3">
        <f t="shared" si="5"/>
        <v>700</v>
      </c>
    </row>
    <row r="198" spans="1:11" ht="6" customHeight="1">
      <c r="A198" s="4"/>
      <c r="J198" s="3"/>
      <c r="K198" s="3"/>
    </row>
    <row r="199" spans="1:11" ht="12">
      <c r="A199" s="4" t="s">
        <v>39</v>
      </c>
      <c r="B199" s="1" t="s">
        <v>70</v>
      </c>
      <c r="C199" s="1" t="s">
        <v>86</v>
      </c>
      <c r="D199" s="1" t="s">
        <v>119</v>
      </c>
      <c r="E199" s="1">
        <v>0</v>
      </c>
      <c r="F199" s="1">
        <v>0</v>
      </c>
      <c r="G199" s="1">
        <v>0</v>
      </c>
      <c r="H199" s="1">
        <v>0</v>
      </c>
      <c r="I199" s="1">
        <v>70000</v>
      </c>
      <c r="J199" s="3">
        <f t="shared" si="4"/>
        <v>70000</v>
      </c>
      <c r="K199" s="3">
        <f t="shared" si="5"/>
        <v>14000</v>
      </c>
    </row>
    <row r="200" spans="1:11" ht="6" customHeight="1">
      <c r="A200" s="4"/>
      <c r="J200" s="3"/>
      <c r="K200" s="3"/>
    </row>
    <row r="201" spans="1:11" ht="12">
      <c r="A201" s="4" t="s">
        <v>40</v>
      </c>
      <c r="B201" s="1" t="s">
        <v>70</v>
      </c>
      <c r="D201" s="1" t="s">
        <v>103</v>
      </c>
      <c r="E201" s="1">
        <v>0</v>
      </c>
      <c r="F201" s="1">
        <v>0</v>
      </c>
      <c r="G201" s="1">
        <v>0</v>
      </c>
      <c r="H201" s="1">
        <v>520</v>
      </c>
      <c r="I201" s="1">
        <v>0</v>
      </c>
      <c r="J201" s="3">
        <f t="shared" si="4"/>
        <v>520</v>
      </c>
      <c r="K201" s="3">
        <f t="shared" si="5"/>
        <v>104</v>
      </c>
    </row>
    <row r="202" spans="1:11" ht="12">
      <c r="A202" s="4"/>
      <c r="B202" s="1" t="s">
        <v>70</v>
      </c>
      <c r="C202" s="1" t="s">
        <v>85</v>
      </c>
      <c r="D202" s="1" t="s">
        <v>90</v>
      </c>
      <c r="E202" s="1">
        <v>0</v>
      </c>
      <c r="F202" s="1">
        <v>60000</v>
      </c>
      <c r="G202" s="1">
        <v>0</v>
      </c>
      <c r="H202" s="1">
        <v>0</v>
      </c>
      <c r="I202" s="1">
        <v>0</v>
      </c>
      <c r="J202" s="3">
        <f t="shared" si="4"/>
        <v>60000</v>
      </c>
      <c r="K202" s="3">
        <f t="shared" si="5"/>
        <v>12000</v>
      </c>
    </row>
    <row r="203" spans="1:11" ht="12">
      <c r="A203" s="4"/>
      <c r="B203" s="1" t="s">
        <v>70</v>
      </c>
      <c r="C203" s="1" t="s">
        <v>85</v>
      </c>
      <c r="D203" s="1" t="s">
        <v>103</v>
      </c>
      <c r="E203" s="1">
        <v>0</v>
      </c>
      <c r="F203" s="1">
        <v>7455</v>
      </c>
      <c r="G203" s="1">
        <v>0</v>
      </c>
      <c r="H203" s="1">
        <v>0</v>
      </c>
      <c r="I203" s="1">
        <v>0</v>
      </c>
      <c r="J203" s="3">
        <f t="shared" si="4"/>
        <v>7455</v>
      </c>
      <c r="K203" s="3">
        <f t="shared" si="5"/>
        <v>1491</v>
      </c>
    </row>
    <row r="204" spans="1:11" ht="12">
      <c r="A204" s="4"/>
      <c r="B204" s="1" t="s">
        <v>70</v>
      </c>
      <c r="C204" s="1" t="s">
        <v>86</v>
      </c>
      <c r="D204" s="1" t="s">
        <v>90</v>
      </c>
      <c r="E204" s="1">
        <v>0</v>
      </c>
      <c r="F204" s="1">
        <v>286</v>
      </c>
      <c r="G204" s="1">
        <v>0</v>
      </c>
      <c r="H204" s="1">
        <v>0</v>
      </c>
      <c r="I204" s="1">
        <v>0</v>
      </c>
      <c r="J204" s="3">
        <f t="shared" si="4"/>
        <v>286</v>
      </c>
      <c r="K204" s="3">
        <f t="shared" si="5"/>
        <v>57.2</v>
      </c>
    </row>
    <row r="205" spans="1:11" ht="12">
      <c r="A205" s="4"/>
      <c r="B205" s="1" t="s">
        <v>70</v>
      </c>
      <c r="C205" s="1" t="s">
        <v>86</v>
      </c>
      <c r="D205" s="1" t="s">
        <v>103</v>
      </c>
      <c r="E205" s="1">
        <v>2970</v>
      </c>
      <c r="F205" s="1">
        <v>0</v>
      </c>
      <c r="G205" s="1">
        <v>0</v>
      </c>
      <c r="H205" s="1">
        <v>0</v>
      </c>
      <c r="I205" s="1">
        <v>0</v>
      </c>
      <c r="J205" s="3">
        <f t="shared" si="4"/>
        <v>2970</v>
      </c>
      <c r="K205" s="3">
        <f t="shared" si="5"/>
        <v>594</v>
      </c>
    </row>
    <row r="206" spans="1:11" ht="12">
      <c r="A206" s="4"/>
      <c r="B206" s="1" t="s">
        <v>70</v>
      </c>
      <c r="C206" s="1" t="s">
        <v>86</v>
      </c>
      <c r="D206" s="1" t="s">
        <v>117</v>
      </c>
      <c r="E206" s="1">
        <v>2300</v>
      </c>
      <c r="F206" s="1">
        <v>0</v>
      </c>
      <c r="G206" s="1">
        <v>0</v>
      </c>
      <c r="H206" s="1">
        <v>0</v>
      </c>
      <c r="I206" s="1">
        <v>0</v>
      </c>
      <c r="J206" s="3">
        <f t="shared" si="4"/>
        <v>2300</v>
      </c>
      <c r="K206" s="3">
        <f t="shared" si="5"/>
        <v>460</v>
      </c>
    </row>
    <row r="207" spans="1:11" ht="12">
      <c r="A207" s="4"/>
      <c r="B207" s="1" t="s">
        <v>71</v>
      </c>
      <c r="D207" s="1" t="s">
        <v>140</v>
      </c>
      <c r="E207" s="1">
        <v>0</v>
      </c>
      <c r="F207" s="1">
        <v>12779</v>
      </c>
      <c r="G207" s="1">
        <v>3650</v>
      </c>
      <c r="H207" s="1">
        <v>496</v>
      </c>
      <c r="I207" s="1">
        <v>0</v>
      </c>
      <c r="J207" s="3">
        <f t="shared" si="4"/>
        <v>16925</v>
      </c>
      <c r="K207" s="3">
        <f t="shared" si="5"/>
        <v>3385</v>
      </c>
    </row>
    <row r="208" spans="1:11" ht="12">
      <c r="A208" s="4"/>
      <c r="B208" s="1" t="s">
        <v>72</v>
      </c>
      <c r="D208" s="1" t="s">
        <v>108</v>
      </c>
      <c r="E208" s="1">
        <v>0</v>
      </c>
      <c r="F208" s="1">
        <v>0</v>
      </c>
      <c r="G208" s="1">
        <v>0</v>
      </c>
      <c r="H208" s="1">
        <v>0</v>
      </c>
      <c r="I208" s="1">
        <v>105</v>
      </c>
      <c r="J208" s="3">
        <f t="shared" si="4"/>
        <v>105</v>
      </c>
      <c r="K208" s="3">
        <f t="shared" si="5"/>
        <v>21</v>
      </c>
    </row>
    <row r="209" spans="1:11" ht="12">
      <c r="A209" s="4"/>
      <c r="B209" s="1" t="s">
        <v>72</v>
      </c>
      <c r="D209" s="1" t="s">
        <v>103</v>
      </c>
      <c r="E209" s="1">
        <v>322639</v>
      </c>
      <c r="F209" s="1">
        <v>0</v>
      </c>
      <c r="G209" s="1">
        <v>0</v>
      </c>
      <c r="H209" s="1">
        <v>0</v>
      </c>
      <c r="I209" s="1">
        <v>100</v>
      </c>
      <c r="J209" s="3">
        <f t="shared" si="4"/>
        <v>322739</v>
      </c>
      <c r="K209" s="3">
        <f t="shared" si="5"/>
        <v>64547.8</v>
      </c>
    </row>
    <row r="210" spans="1:11" ht="12">
      <c r="A210" s="4"/>
      <c r="B210" s="1" t="s">
        <v>72</v>
      </c>
      <c r="D210" s="1" t="s">
        <v>117</v>
      </c>
      <c r="E210" s="1">
        <v>16</v>
      </c>
      <c r="F210" s="1">
        <v>0</v>
      </c>
      <c r="G210" s="1">
        <v>0</v>
      </c>
      <c r="H210" s="1">
        <v>0</v>
      </c>
      <c r="I210" s="1">
        <v>0</v>
      </c>
      <c r="J210" s="3">
        <f t="shared" si="4"/>
        <v>16</v>
      </c>
      <c r="K210" s="3">
        <f t="shared" si="5"/>
        <v>3.2</v>
      </c>
    </row>
    <row r="211" spans="1:11" ht="12">
      <c r="A211" s="4"/>
      <c r="B211" s="1" t="s">
        <v>72</v>
      </c>
      <c r="D211" s="1" t="s">
        <v>140</v>
      </c>
      <c r="E211" s="1">
        <v>8000</v>
      </c>
      <c r="F211" s="1">
        <v>0</v>
      </c>
      <c r="G211" s="1">
        <v>8020</v>
      </c>
      <c r="H211" s="1">
        <v>13335</v>
      </c>
      <c r="I211" s="1">
        <v>504</v>
      </c>
      <c r="J211" s="3">
        <f t="shared" si="4"/>
        <v>29859</v>
      </c>
      <c r="K211" s="3">
        <f t="shared" si="5"/>
        <v>5971.8</v>
      </c>
    </row>
    <row r="212" spans="1:11" ht="12">
      <c r="A212" s="4"/>
      <c r="B212" s="1" t="s">
        <v>72</v>
      </c>
      <c r="C212" s="1" t="s">
        <v>86</v>
      </c>
      <c r="D212" s="1" t="s">
        <v>101</v>
      </c>
      <c r="E212" s="1">
        <v>0</v>
      </c>
      <c r="F212" s="1">
        <v>5000</v>
      </c>
      <c r="G212" s="1">
        <v>0</v>
      </c>
      <c r="H212" s="1">
        <v>0</v>
      </c>
      <c r="I212" s="1">
        <v>0</v>
      </c>
      <c r="J212" s="3">
        <f t="shared" si="4"/>
        <v>5000</v>
      </c>
      <c r="K212" s="3">
        <f t="shared" si="5"/>
        <v>1000</v>
      </c>
    </row>
    <row r="213" spans="1:11" ht="12">
      <c r="A213" s="4"/>
      <c r="B213" s="1" t="s">
        <v>72</v>
      </c>
      <c r="C213" s="1" t="s">
        <v>86</v>
      </c>
      <c r="D213" s="1" t="s">
        <v>108</v>
      </c>
      <c r="E213" s="1">
        <v>0</v>
      </c>
      <c r="F213" s="1">
        <v>0</v>
      </c>
      <c r="G213" s="1">
        <v>1157</v>
      </c>
      <c r="H213" s="1">
        <v>2580</v>
      </c>
      <c r="I213" s="1">
        <v>0</v>
      </c>
      <c r="J213" s="3">
        <f t="shared" si="4"/>
        <v>3737</v>
      </c>
      <c r="K213" s="3">
        <f t="shared" si="5"/>
        <v>747.4</v>
      </c>
    </row>
    <row r="214" spans="1:11" ht="12">
      <c r="A214" s="4"/>
      <c r="B214" s="1" t="s">
        <v>72</v>
      </c>
      <c r="C214" s="1" t="s">
        <v>86</v>
      </c>
      <c r="D214" s="1" t="s">
        <v>140</v>
      </c>
      <c r="E214" s="1">
        <v>517655</v>
      </c>
      <c r="F214" s="1">
        <v>274825</v>
      </c>
      <c r="G214" s="1">
        <v>423488</v>
      </c>
      <c r="H214" s="1">
        <v>107423</v>
      </c>
      <c r="I214" s="1">
        <v>318993</v>
      </c>
      <c r="J214" s="3">
        <f t="shared" si="4"/>
        <v>1642384</v>
      </c>
      <c r="K214" s="3">
        <f t="shared" si="5"/>
        <v>328476.8</v>
      </c>
    </row>
    <row r="215" spans="1:11" ht="12">
      <c r="A215" s="4"/>
      <c r="B215" s="1" t="s">
        <v>72</v>
      </c>
      <c r="C215" s="1" t="s">
        <v>86</v>
      </c>
      <c r="D215" s="1" t="s">
        <v>107</v>
      </c>
      <c r="E215" s="1">
        <v>2500</v>
      </c>
      <c r="F215" s="1">
        <v>0</v>
      </c>
      <c r="G215" s="1">
        <v>0</v>
      </c>
      <c r="H215" s="1">
        <v>0</v>
      </c>
      <c r="I215" s="1">
        <v>0</v>
      </c>
      <c r="J215" s="3">
        <f t="shared" si="4"/>
        <v>2500</v>
      </c>
      <c r="K215" s="3">
        <f t="shared" si="5"/>
        <v>500</v>
      </c>
    </row>
    <row r="216" spans="1:11" ht="12">
      <c r="A216" s="4"/>
      <c r="B216" s="1" t="s">
        <v>72</v>
      </c>
      <c r="C216" s="1" t="s">
        <v>86</v>
      </c>
      <c r="D216" s="1" t="s">
        <v>97</v>
      </c>
      <c r="E216" s="1">
        <v>0</v>
      </c>
      <c r="F216" s="1">
        <v>0</v>
      </c>
      <c r="G216" s="1">
        <v>17</v>
      </c>
      <c r="H216" s="1">
        <v>0</v>
      </c>
      <c r="I216" s="1">
        <v>0</v>
      </c>
      <c r="J216" s="3">
        <f t="shared" si="4"/>
        <v>17</v>
      </c>
      <c r="K216" s="3">
        <f t="shared" si="5"/>
        <v>3.4</v>
      </c>
    </row>
    <row r="217" spans="1:11" ht="12">
      <c r="A217" s="4" t="s">
        <v>40</v>
      </c>
      <c r="B217" s="1" t="s">
        <v>75</v>
      </c>
      <c r="D217" s="1" t="s">
        <v>108</v>
      </c>
      <c r="E217" s="1">
        <v>0</v>
      </c>
      <c r="F217" s="1">
        <v>4</v>
      </c>
      <c r="G217" s="1">
        <v>2</v>
      </c>
      <c r="H217" s="1">
        <v>0</v>
      </c>
      <c r="I217" s="1">
        <v>0</v>
      </c>
      <c r="J217" s="3">
        <f t="shared" si="4"/>
        <v>6</v>
      </c>
      <c r="K217" s="3">
        <f t="shared" si="5"/>
        <v>1.2</v>
      </c>
    </row>
    <row r="218" spans="1:11" ht="12">
      <c r="A218" s="4"/>
      <c r="B218" s="1" t="s">
        <v>75</v>
      </c>
      <c r="D218" s="1" t="s">
        <v>140</v>
      </c>
      <c r="E218" s="1">
        <v>0</v>
      </c>
      <c r="F218" s="1">
        <v>110</v>
      </c>
      <c r="G218" s="1">
        <v>0</v>
      </c>
      <c r="H218" s="1">
        <v>0</v>
      </c>
      <c r="I218" s="1">
        <v>27759</v>
      </c>
      <c r="J218" s="3">
        <f t="shared" si="4"/>
        <v>27869</v>
      </c>
      <c r="K218" s="3">
        <f t="shared" si="5"/>
        <v>5573.8</v>
      </c>
    </row>
    <row r="219" spans="1:11" ht="12">
      <c r="A219" s="4"/>
      <c r="B219" s="1" t="s">
        <v>75</v>
      </c>
      <c r="C219" s="1" t="s">
        <v>86</v>
      </c>
      <c r="D219" s="1" t="s">
        <v>140</v>
      </c>
      <c r="E219" s="1">
        <v>0</v>
      </c>
      <c r="F219" s="1">
        <v>0</v>
      </c>
      <c r="G219" s="1">
        <v>0</v>
      </c>
      <c r="H219" s="1">
        <v>0</v>
      </c>
      <c r="I219" s="1">
        <v>2500</v>
      </c>
      <c r="J219" s="3">
        <f t="shared" si="4"/>
        <v>2500</v>
      </c>
      <c r="K219" s="3">
        <f t="shared" si="5"/>
        <v>500</v>
      </c>
    </row>
    <row r="220" spans="1:11" ht="12">
      <c r="A220" s="4"/>
      <c r="B220" s="1" t="s">
        <v>77</v>
      </c>
      <c r="D220" s="1" t="s">
        <v>140</v>
      </c>
      <c r="E220" s="1">
        <v>1850</v>
      </c>
      <c r="F220" s="1">
        <v>12650</v>
      </c>
      <c r="G220" s="1">
        <v>19250</v>
      </c>
      <c r="H220" s="1">
        <v>0</v>
      </c>
      <c r="I220" s="1">
        <v>0</v>
      </c>
      <c r="J220" s="3">
        <f t="shared" si="4"/>
        <v>33750</v>
      </c>
      <c r="K220" s="3">
        <f t="shared" si="5"/>
        <v>6750</v>
      </c>
    </row>
    <row r="221" spans="1:11" ht="12">
      <c r="A221" s="4"/>
      <c r="B221" s="1" t="s">
        <v>77</v>
      </c>
      <c r="C221" s="1" t="s">
        <v>86</v>
      </c>
      <c r="D221" s="1" t="s">
        <v>140</v>
      </c>
      <c r="E221" s="1">
        <v>631</v>
      </c>
      <c r="F221" s="1">
        <v>7</v>
      </c>
      <c r="G221" s="1">
        <v>0</v>
      </c>
      <c r="H221" s="1">
        <v>0</v>
      </c>
      <c r="I221" s="1">
        <v>0</v>
      </c>
      <c r="J221" s="3">
        <f t="shared" si="4"/>
        <v>638</v>
      </c>
      <c r="K221" s="3">
        <f t="shared" si="5"/>
        <v>127.6</v>
      </c>
    </row>
    <row r="222" spans="1:11" ht="12">
      <c r="A222" s="4"/>
      <c r="B222" s="1" t="s">
        <v>78</v>
      </c>
      <c r="C222" s="1" t="s">
        <v>86</v>
      </c>
      <c r="D222" s="1" t="s">
        <v>103</v>
      </c>
      <c r="E222" s="1">
        <v>0</v>
      </c>
      <c r="F222" s="1">
        <v>0</v>
      </c>
      <c r="G222" s="1">
        <v>0</v>
      </c>
      <c r="H222" s="1">
        <v>4355</v>
      </c>
      <c r="I222" s="1">
        <v>1310</v>
      </c>
      <c r="J222" s="3">
        <f t="shared" si="4"/>
        <v>5665</v>
      </c>
      <c r="K222" s="3">
        <f t="shared" si="5"/>
        <v>1133</v>
      </c>
    </row>
    <row r="223" spans="1:11" ht="12">
      <c r="A223" s="4"/>
      <c r="B223" s="1" t="s">
        <v>78</v>
      </c>
      <c r="C223" s="1" t="s">
        <v>86</v>
      </c>
      <c r="D223" s="1" t="s">
        <v>118</v>
      </c>
      <c r="E223" s="1">
        <v>0</v>
      </c>
      <c r="F223" s="1">
        <v>0</v>
      </c>
      <c r="G223" s="1">
        <v>0</v>
      </c>
      <c r="H223" s="1">
        <v>200</v>
      </c>
      <c r="I223" s="1">
        <v>640</v>
      </c>
      <c r="J223" s="3">
        <f t="shared" si="4"/>
        <v>840</v>
      </c>
      <c r="K223" s="3">
        <f t="shared" si="5"/>
        <v>168</v>
      </c>
    </row>
    <row r="224" spans="1:11" ht="12">
      <c r="A224" s="4"/>
      <c r="B224" s="1" t="s">
        <v>78</v>
      </c>
      <c r="C224" s="1" t="s">
        <v>86</v>
      </c>
      <c r="D224" s="1" t="s">
        <v>140</v>
      </c>
      <c r="E224" s="1">
        <v>0</v>
      </c>
      <c r="F224" s="1">
        <v>0</v>
      </c>
      <c r="G224" s="1">
        <v>4428</v>
      </c>
      <c r="H224" s="1">
        <v>0</v>
      </c>
      <c r="I224" s="1">
        <v>0</v>
      </c>
      <c r="J224" s="3">
        <f t="shared" si="4"/>
        <v>4428</v>
      </c>
      <c r="K224" s="3">
        <f t="shared" si="5"/>
        <v>885.6</v>
      </c>
    </row>
    <row r="225" spans="1:11" ht="12">
      <c r="A225" s="4"/>
      <c r="B225" s="1" t="s">
        <v>81</v>
      </c>
      <c r="D225" s="1" t="s">
        <v>140</v>
      </c>
      <c r="E225" s="1">
        <v>9</v>
      </c>
      <c r="F225" s="1">
        <v>0</v>
      </c>
      <c r="G225" s="1">
        <v>272</v>
      </c>
      <c r="H225" s="1">
        <v>0</v>
      </c>
      <c r="I225" s="1">
        <v>236</v>
      </c>
      <c r="J225" s="3">
        <f t="shared" si="4"/>
        <v>517</v>
      </c>
      <c r="K225" s="3">
        <f t="shared" si="5"/>
        <v>103.4</v>
      </c>
    </row>
    <row r="226" spans="1:11" ht="12">
      <c r="A226" s="4"/>
      <c r="B226" s="1" t="s">
        <v>82</v>
      </c>
      <c r="D226" s="1" t="s">
        <v>140</v>
      </c>
      <c r="E226" s="1">
        <v>8074</v>
      </c>
      <c r="F226" s="1">
        <v>8502</v>
      </c>
      <c r="G226" s="1">
        <v>0</v>
      </c>
      <c r="H226" s="1">
        <v>7749</v>
      </c>
      <c r="I226" s="1">
        <v>0</v>
      </c>
      <c r="J226" s="3">
        <f t="shared" si="4"/>
        <v>24325</v>
      </c>
      <c r="K226" s="3">
        <f t="shared" si="5"/>
        <v>4865</v>
      </c>
    </row>
    <row r="227" spans="1:11" ht="12">
      <c r="A227" s="4"/>
      <c r="B227" s="1" t="s">
        <v>82</v>
      </c>
      <c r="C227" s="1" t="s">
        <v>86</v>
      </c>
      <c r="D227" s="1" t="s">
        <v>140</v>
      </c>
      <c r="E227" s="1">
        <v>3939</v>
      </c>
      <c r="F227" s="1">
        <v>0</v>
      </c>
      <c r="G227" s="1">
        <v>0</v>
      </c>
      <c r="H227" s="1">
        <v>0</v>
      </c>
      <c r="I227" s="1">
        <v>0</v>
      </c>
      <c r="J227" s="3">
        <f t="shared" si="4"/>
        <v>3939</v>
      </c>
      <c r="K227" s="3">
        <f t="shared" si="5"/>
        <v>787.8</v>
      </c>
    </row>
    <row r="228" spans="1:11" ht="12">
      <c r="A228" s="4"/>
      <c r="B228" s="1" t="s">
        <v>83</v>
      </c>
      <c r="D228" s="1" t="s">
        <v>140</v>
      </c>
      <c r="E228" s="1">
        <v>24687</v>
      </c>
      <c r="F228" s="1">
        <v>20163</v>
      </c>
      <c r="G228" s="1">
        <v>60543</v>
      </c>
      <c r="H228" s="1">
        <v>0</v>
      </c>
      <c r="I228" s="1">
        <v>0</v>
      </c>
      <c r="J228" s="3">
        <f t="shared" si="4"/>
        <v>105393</v>
      </c>
      <c r="K228" s="3">
        <f t="shared" si="5"/>
        <v>21078.6</v>
      </c>
    </row>
    <row r="229" spans="1:11" ht="12">
      <c r="A229" s="4"/>
      <c r="B229" s="1" t="s">
        <v>83</v>
      </c>
      <c r="C229" s="1" t="s">
        <v>86</v>
      </c>
      <c r="D229" s="1" t="s">
        <v>140</v>
      </c>
      <c r="E229" s="1">
        <v>4639</v>
      </c>
      <c r="F229" s="1">
        <v>0</v>
      </c>
      <c r="G229" s="1">
        <v>0</v>
      </c>
      <c r="H229" s="1">
        <v>0</v>
      </c>
      <c r="I229" s="1">
        <v>0</v>
      </c>
      <c r="J229" s="3">
        <f t="shared" si="4"/>
        <v>4639</v>
      </c>
      <c r="K229" s="3">
        <f t="shared" si="5"/>
        <v>927.8</v>
      </c>
    </row>
    <row r="230" spans="1:11" ht="6" customHeight="1">
      <c r="A230" s="4"/>
      <c r="J230" s="3"/>
      <c r="K230" s="3"/>
    </row>
    <row r="231" spans="1:11" ht="12">
      <c r="A231" s="4" t="s">
        <v>41</v>
      </c>
      <c r="B231" s="1" t="s">
        <v>75</v>
      </c>
      <c r="D231" s="1" t="s">
        <v>91</v>
      </c>
      <c r="E231" s="1">
        <v>0</v>
      </c>
      <c r="F231" s="1">
        <v>0</v>
      </c>
      <c r="G231" s="1">
        <v>1</v>
      </c>
      <c r="H231" s="1">
        <v>1</v>
      </c>
      <c r="I231" s="1">
        <v>0</v>
      </c>
      <c r="J231" s="3">
        <f t="shared" si="4"/>
        <v>2</v>
      </c>
      <c r="K231" s="3">
        <f t="shared" si="5"/>
        <v>0.4</v>
      </c>
    </row>
    <row r="232" spans="1:11" ht="12">
      <c r="A232" s="4"/>
      <c r="B232" s="1" t="s">
        <v>75</v>
      </c>
      <c r="D232" s="1" t="s">
        <v>133</v>
      </c>
      <c r="E232" s="1">
        <v>12</v>
      </c>
      <c r="F232" s="1">
        <v>60</v>
      </c>
      <c r="G232" s="1">
        <v>634</v>
      </c>
      <c r="H232" s="1">
        <v>0</v>
      </c>
      <c r="I232" s="1">
        <v>0</v>
      </c>
      <c r="J232" s="3">
        <f t="shared" si="4"/>
        <v>706</v>
      </c>
      <c r="K232" s="3">
        <f t="shared" si="5"/>
        <v>141.2</v>
      </c>
    </row>
    <row r="233" spans="1:11" ht="6" customHeight="1">
      <c r="A233" s="4"/>
      <c r="J233" s="3"/>
      <c r="K233" s="3"/>
    </row>
    <row r="234" spans="1:11" ht="12">
      <c r="A234" s="4" t="s">
        <v>42</v>
      </c>
      <c r="B234" s="1" t="s">
        <v>75</v>
      </c>
      <c r="D234" s="1" t="s">
        <v>121</v>
      </c>
      <c r="E234" s="1">
        <v>8</v>
      </c>
      <c r="F234" s="1">
        <v>4</v>
      </c>
      <c r="G234" s="1">
        <v>0</v>
      </c>
      <c r="H234" s="1">
        <v>700</v>
      </c>
      <c r="I234" s="1">
        <v>0</v>
      </c>
      <c r="J234" s="3">
        <f t="shared" si="4"/>
        <v>712</v>
      </c>
      <c r="K234" s="3">
        <f t="shared" si="5"/>
        <v>142.4</v>
      </c>
    </row>
    <row r="235" spans="1:11" ht="6" customHeight="1">
      <c r="A235" s="4"/>
      <c r="J235" s="3"/>
      <c r="K235" s="3"/>
    </row>
    <row r="236" spans="1:11" ht="12">
      <c r="A236" s="4" t="s">
        <v>43</v>
      </c>
      <c r="B236" s="1" t="s">
        <v>70</v>
      </c>
      <c r="C236" s="1" t="s">
        <v>86</v>
      </c>
      <c r="D236" s="1" t="s">
        <v>101</v>
      </c>
      <c r="E236" s="1">
        <v>0</v>
      </c>
      <c r="F236" s="1">
        <v>0</v>
      </c>
      <c r="G236" s="1">
        <v>0</v>
      </c>
      <c r="H236" s="1">
        <v>10000</v>
      </c>
      <c r="I236" s="1">
        <v>0</v>
      </c>
      <c r="J236" s="3">
        <f t="shared" si="4"/>
        <v>10000</v>
      </c>
      <c r="K236" s="3">
        <f t="shared" si="5"/>
        <v>2000</v>
      </c>
    </row>
    <row r="237" spans="1:11" ht="12">
      <c r="A237" s="4"/>
      <c r="B237" s="1" t="s">
        <v>71</v>
      </c>
      <c r="C237" s="1" t="s">
        <v>86</v>
      </c>
      <c r="D237" s="1" t="s">
        <v>101</v>
      </c>
      <c r="E237" s="1">
        <v>0</v>
      </c>
      <c r="F237" s="1">
        <v>0</v>
      </c>
      <c r="G237" s="1">
        <v>0</v>
      </c>
      <c r="H237" s="1">
        <v>0</v>
      </c>
      <c r="I237" s="1">
        <v>570</v>
      </c>
      <c r="J237" s="3">
        <f t="shared" si="4"/>
        <v>570</v>
      </c>
      <c r="K237" s="3">
        <f t="shared" si="5"/>
        <v>114</v>
      </c>
    </row>
    <row r="238" spans="1:11" ht="12">
      <c r="A238" s="4"/>
      <c r="B238" s="1" t="s">
        <v>79</v>
      </c>
      <c r="C238" s="1" t="s">
        <v>86</v>
      </c>
      <c r="D238" s="1" t="s">
        <v>101</v>
      </c>
      <c r="E238" s="1">
        <v>0</v>
      </c>
      <c r="F238" s="1">
        <v>0</v>
      </c>
      <c r="G238" s="1">
        <v>0</v>
      </c>
      <c r="H238" s="1">
        <v>0</v>
      </c>
      <c r="I238" s="1">
        <v>570</v>
      </c>
      <c r="J238" s="3">
        <f t="shared" si="4"/>
        <v>570</v>
      </c>
      <c r="K238" s="3">
        <f t="shared" si="5"/>
        <v>114</v>
      </c>
    </row>
    <row r="239" spans="1:11" ht="6" customHeight="1">
      <c r="A239" s="4"/>
      <c r="J239" s="3"/>
      <c r="K239" s="3"/>
    </row>
    <row r="240" spans="1:11" ht="12">
      <c r="A240" s="4" t="s">
        <v>154</v>
      </c>
      <c r="B240" s="1" t="s">
        <v>75</v>
      </c>
      <c r="D240" s="1" t="s">
        <v>94</v>
      </c>
      <c r="E240" s="1">
        <v>1566</v>
      </c>
      <c r="F240" s="1">
        <v>8349</v>
      </c>
      <c r="G240" s="1">
        <v>0</v>
      </c>
      <c r="H240" s="1">
        <v>0</v>
      </c>
      <c r="I240" s="1">
        <v>0</v>
      </c>
      <c r="J240" s="3">
        <f t="shared" si="4"/>
        <v>9915</v>
      </c>
      <c r="K240" s="3">
        <f t="shared" si="5"/>
        <v>1983</v>
      </c>
    </row>
    <row r="241" spans="1:11" ht="12">
      <c r="A241" s="4"/>
      <c r="B241" s="1" t="s">
        <v>75</v>
      </c>
      <c r="D241" s="1" t="s">
        <v>128</v>
      </c>
      <c r="E241" s="1">
        <v>0</v>
      </c>
      <c r="F241" s="1">
        <v>30000</v>
      </c>
      <c r="G241" s="1">
        <v>3400</v>
      </c>
      <c r="H241" s="1">
        <v>600</v>
      </c>
      <c r="I241" s="1">
        <v>0</v>
      </c>
      <c r="J241" s="3">
        <f t="shared" si="4"/>
        <v>34000</v>
      </c>
      <c r="K241" s="3">
        <f t="shared" si="5"/>
        <v>6800</v>
      </c>
    </row>
    <row r="242" spans="1:11" ht="12">
      <c r="A242" s="4"/>
      <c r="B242" s="1" t="s">
        <v>75</v>
      </c>
      <c r="D242" s="1" t="s">
        <v>134</v>
      </c>
      <c r="E242" s="1">
        <v>11</v>
      </c>
      <c r="F242" s="1">
        <v>0</v>
      </c>
      <c r="G242" s="1">
        <v>0</v>
      </c>
      <c r="H242" s="1">
        <v>0</v>
      </c>
      <c r="I242" s="1">
        <v>0</v>
      </c>
      <c r="J242" s="3">
        <f t="shared" si="4"/>
        <v>11</v>
      </c>
      <c r="K242" s="3">
        <f t="shared" si="5"/>
        <v>2.2</v>
      </c>
    </row>
    <row r="243" spans="1:11" ht="12">
      <c r="A243" s="4"/>
      <c r="B243" s="1" t="s">
        <v>79</v>
      </c>
      <c r="D243" s="1" t="s">
        <v>128</v>
      </c>
      <c r="E243" s="1">
        <v>5</v>
      </c>
      <c r="F243" s="1">
        <v>30300</v>
      </c>
      <c r="G243" s="1">
        <v>0</v>
      </c>
      <c r="H243" s="1">
        <v>0</v>
      </c>
      <c r="I243" s="1">
        <v>0</v>
      </c>
      <c r="J243" s="3">
        <f t="shared" si="4"/>
        <v>30305</v>
      </c>
      <c r="K243" s="3">
        <f t="shared" si="5"/>
        <v>6061</v>
      </c>
    </row>
    <row r="244" spans="1:11" ht="6" customHeight="1">
      <c r="A244" s="4"/>
      <c r="J244" s="3"/>
      <c r="K244" s="3"/>
    </row>
    <row r="245" spans="1:11" ht="12">
      <c r="A245" s="4" t="s">
        <v>44</v>
      </c>
      <c r="B245" s="1" t="s">
        <v>75</v>
      </c>
      <c r="D245" s="1" t="s">
        <v>134</v>
      </c>
      <c r="E245" s="1">
        <v>53745</v>
      </c>
      <c r="F245" s="1">
        <v>69850</v>
      </c>
      <c r="G245" s="1">
        <v>99920</v>
      </c>
      <c r="H245" s="1">
        <v>250000</v>
      </c>
      <c r="I245" s="1">
        <v>250000</v>
      </c>
      <c r="J245" s="3">
        <f t="shared" si="4"/>
        <v>723515</v>
      </c>
      <c r="K245" s="3">
        <f t="shared" si="5"/>
        <v>144703</v>
      </c>
    </row>
    <row r="246" spans="1:11" ht="12">
      <c r="A246" s="4"/>
      <c r="B246" s="1" t="s">
        <v>79</v>
      </c>
      <c r="D246" s="1" t="s">
        <v>128</v>
      </c>
      <c r="E246" s="1">
        <v>10000</v>
      </c>
      <c r="F246" s="1">
        <v>5725</v>
      </c>
      <c r="G246" s="1">
        <v>250</v>
      </c>
      <c r="H246" s="1">
        <v>0</v>
      </c>
      <c r="I246" s="1">
        <v>45363</v>
      </c>
      <c r="J246" s="3">
        <f t="shared" si="4"/>
        <v>61338</v>
      </c>
      <c r="K246" s="3">
        <f t="shared" si="5"/>
        <v>12267.6</v>
      </c>
    </row>
    <row r="247" spans="1:11" ht="12">
      <c r="A247" s="4"/>
      <c r="B247" s="1" t="s">
        <v>79</v>
      </c>
      <c r="D247" s="1" t="s">
        <v>134</v>
      </c>
      <c r="E247" s="1">
        <v>0</v>
      </c>
      <c r="F247" s="1">
        <v>0</v>
      </c>
      <c r="G247" s="1">
        <v>0</v>
      </c>
      <c r="H247" s="1">
        <v>193653</v>
      </c>
      <c r="I247" s="1">
        <v>0</v>
      </c>
      <c r="J247" s="3">
        <f t="shared" si="4"/>
        <v>193653</v>
      </c>
      <c r="K247" s="3">
        <f t="shared" si="5"/>
        <v>38730.6</v>
      </c>
    </row>
    <row r="248" spans="1:11" ht="6" customHeight="1">
      <c r="A248" s="4"/>
      <c r="J248" s="3"/>
      <c r="K248" s="3"/>
    </row>
    <row r="249" spans="1:11" ht="12">
      <c r="A249" s="4" t="s">
        <v>45</v>
      </c>
      <c r="B249" s="1" t="s">
        <v>75</v>
      </c>
      <c r="D249" s="1" t="s">
        <v>134</v>
      </c>
      <c r="E249" s="1">
        <v>79545</v>
      </c>
      <c r="F249" s="1">
        <v>98025</v>
      </c>
      <c r="G249" s="1">
        <v>140000</v>
      </c>
      <c r="H249" s="1">
        <v>210400</v>
      </c>
      <c r="I249" s="1">
        <v>250000</v>
      </c>
      <c r="J249" s="3">
        <f t="shared" si="4"/>
        <v>777970</v>
      </c>
      <c r="K249" s="3">
        <f t="shared" si="5"/>
        <v>155594</v>
      </c>
    </row>
    <row r="250" spans="1:11" ht="12">
      <c r="A250" s="4"/>
      <c r="B250" s="1" t="s">
        <v>79</v>
      </c>
      <c r="D250" s="1" t="s">
        <v>128</v>
      </c>
      <c r="E250" s="1">
        <v>18950</v>
      </c>
      <c r="F250" s="1">
        <v>11825</v>
      </c>
      <c r="G250" s="1">
        <v>16030</v>
      </c>
      <c r="H250" s="1">
        <v>0</v>
      </c>
      <c r="I250" s="1">
        <v>11760</v>
      </c>
      <c r="J250" s="3">
        <f t="shared" si="4"/>
        <v>58565</v>
      </c>
      <c r="K250" s="3">
        <f t="shared" si="5"/>
        <v>11713</v>
      </c>
    </row>
    <row r="251" spans="1:11" ht="12">
      <c r="A251" s="4"/>
      <c r="B251" s="1" t="s">
        <v>79</v>
      </c>
      <c r="D251" s="1" t="s">
        <v>134</v>
      </c>
      <c r="E251" s="1">
        <v>0</v>
      </c>
      <c r="F251" s="1">
        <v>0</v>
      </c>
      <c r="G251" s="1">
        <v>0</v>
      </c>
      <c r="H251" s="1">
        <v>48355</v>
      </c>
      <c r="I251" s="1">
        <v>0</v>
      </c>
      <c r="J251" s="3">
        <f t="shared" si="4"/>
        <v>48355</v>
      </c>
      <c r="K251" s="3">
        <f t="shared" si="5"/>
        <v>9671</v>
      </c>
    </row>
    <row r="252" spans="1:11" ht="6" customHeight="1">
      <c r="A252" s="4"/>
      <c r="J252" s="3"/>
      <c r="K252" s="3"/>
    </row>
    <row r="253" spans="1:11" ht="12">
      <c r="A253" s="4" t="s">
        <v>46</v>
      </c>
      <c r="B253" s="1" t="s">
        <v>75</v>
      </c>
      <c r="D253" s="1" t="s">
        <v>103</v>
      </c>
      <c r="E253" s="1">
        <v>40</v>
      </c>
      <c r="F253" s="1">
        <v>0</v>
      </c>
      <c r="G253" s="1">
        <v>0</v>
      </c>
      <c r="H253" s="1">
        <v>0</v>
      </c>
      <c r="I253" s="1">
        <v>0</v>
      </c>
      <c r="J253" s="3">
        <f t="shared" si="4"/>
        <v>40</v>
      </c>
      <c r="K253" s="3">
        <f t="shared" si="5"/>
        <v>8</v>
      </c>
    </row>
    <row r="254" spans="1:11" ht="12">
      <c r="A254" s="4"/>
      <c r="B254" s="1" t="s">
        <v>75</v>
      </c>
      <c r="D254" s="1" t="s">
        <v>134</v>
      </c>
      <c r="E254" s="1">
        <v>474890</v>
      </c>
      <c r="F254" s="1">
        <v>1094300</v>
      </c>
      <c r="G254" s="1">
        <v>1315000</v>
      </c>
      <c r="H254" s="1">
        <v>1265000</v>
      </c>
      <c r="I254" s="1">
        <v>748962</v>
      </c>
      <c r="J254" s="3">
        <f t="shared" si="4"/>
        <v>4898152</v>
      </c>
      <c r="K254" s="3">
        <f t="shared" si="5"/>
        <v>979630.4</v>
      </c>
    </row>
    <row r="255" spans="1:11" ht="12">
      <c r="A255" s="4"/>
      <c r="B255" s="1" t="s">
        <v>79</v>
      </c>
      <c r="D255" s="1" t="s">
        <v>128</v>
      </c>
      <c r="E255" s="1">
        <v>60200</v>
      </c>
      <c r="F255" s="1">
        <v>90100</v>
      </c>
      <c r="G255" s="1">
        <v>1967</v>
      </c>
      <c r="H255" s="1">
        <v>0</v>
      </c>
      <c r="I255" s="1">
        <v>302740</v>
      </c>
      <c r="J255" s="3">
        <f t="shared" si="4"/>
        <v>455007</v>
      </c>
      <c r="K255" s="3">
        <f t="shared" si="5"/>
        <v>91001.4</v>
      </c>
    </row>
    <row r="256" spans="1:11" ht="12">
      <c r="A256" s="4"/>
      <c r="B256" s="1" t="s">
        <v>79</v>
      </c>
      <c r="D256" s="1" t="s">
        <v>134</v>
      </c>
      <c r="E256" s="1">
        <v>0</v>
      </c>
      <c r="F256" s="1">
        <v>0</v>
      </c>
      <c r="G256" s="1">
        <v>0</v>
      </c>
      <c r="H256" s="1">
        <v>147330</v>
      </c>
      <c r="I256" s="1">
        <v>0</v>
      </c>
      <c r="J256" s="3">
        <f aca="true" t="shared" si="6" ref="J256:J333">SUM(E256:I256)</f>
        <v>147330</v>
      </c>
      <c r="K256" s="3">
        <f aca="true" t="shared" si="7" ref="K256:K333">AVERAGE(E256:I256)</f>
        <v>29466</v>
      </c>
    </row>
    <row r="257" spans="1:11" ht="6" customHeight="1">
      <c r="A257" s="4"/>
      <c r="J257" s="3"/>
      <c r="K257" s="3"/>
    </row>
    <row r="258" spans="1:11" ht="12">
      <c r="A258" s="4" t="s">
        <v>142</v>
      </c>
      <c r="B258" s="1" t="s">
        <v>75</v>
      </c>
      <c r="D258" s="1" t="s">
        <v>128</v>
      </c>
      <c r="E258" s="1">
        <v>56575</v>
      </c>
      <c r="F258" s="1">
        <v>155883</v>
      </c>
      <c r="G258" s="1">
        <v>8820</v>
      </c>
      <c r="H258" s="1">
        <v>0</v>
      </c>
      <c r="I258" s="1">
        <v>0</v>
      </c>
      <c r="J258" s="3">
        <f t="shared" si="6"/>
        <v>221278</v>
      </c>
      <c r="K258" s="3">
        <f t="shared" si="7"/>
        <v>44255.6</v>
      </c>
    </row>
    <row r="259" spans="1:11" ht="12">
      <c r="A259" s="4" t="s">
        <v>142</v>
      </c>
      <c r="B259" s="1" t="s">
        <v>75</v>
      </c>
      <c r="D259" s="1" t="s">
        <v>134</v>
      </c>
      <c r="E259" s="1">
        <v>0</v>
      </c>
      <c r="F259" s="1">
        <v>0</v>
      </c>
      <c r="G259" s="1">
        <v>0</v>
      </c>
      <c r="H259" s="1">
        <v>92332</v>
      </c>
      <c r="I259" s="1">
        <v>692888</v>
      </c>
      <c r="J259" s="3">
        <f t="shared" si="6"/>
        <v>785220</v>
      </c>
      <c r="K259" s="3">
        <f t="shared" si="7"/>
        <v>157044</v>
      </c>
    </row>
    <row r="260" spans="1:11" ht="12">
      <c r="A260" s="4"/>
      <c r="B260" s="1" t="s">
        <v>79</v>
      </c>
      <c r="D260" s="1" t="s">
        <v>128</v>
      </c>
      <c r="E260" s="1">
        <v>137255</v>
      </c>
      <c r="F260" s="1">
        <v>207876</v>
      </c>
      <c r="G260" s="1">
        <v>286257</v>
      </c>
      <c r="H260" s="1">
        <v>55825</v>
      </c>
      <c r="I260" s="1">
        <v>19945</v>
      </c>
      <c r="J260" s="3">
        <f t="shared" si="6"/>
        <v>707158</v>
      </c>
      <c r="K260" s="3">
        <f t="shared" si="7"/>
        <v>141431.6</v>
      </c>
    </row>
    <row r="261" spans="1:11" ht="12">
      <c r="A261" s="4"/>
      <c r="B261" s="1" t="s">
        <v>79</v>
      </c>
      <c r="D261" s="1" t="s">
        <v>134</v>
      </c>
      <c r="E261" s="1">
        <v>0</v>
      </c>
      <c r="F261" s="1">
        <v>0</v>
      </c>
      <c r="G261" s="1">
        <v>0</v>
      </c>
      <c r="H261" s="1">
        <v>94700</v>
      </c>
      <c r="I261" s="1">
        <v>0</v>
      </c>
      <c r="J261" s="3">
        <f t="shared" si="6"/>
        <v>94700</v>
      </c>
      <c r="K261" s="3">
        <f t="shared" si="7"/>
        <v>18940</v>
      </c>
    </row>
    <row r="262" spans="1:11" ht="6" customHeight="1">
      <c r="A262" s="4"/>
      <c r="J262" s="3"/>
      <c r="K262" s="3"/>
    </row>
    <row r="263" spans="1:11" ht="12">
      <c r="A263" s="4" t="s">
        <v>47</v>
      </c>
      <c r="B263" s="1" t="s">
        <v>79</v>
      </c>
      <c r="D263" s="1" t="s">
        <v>128</v>
      </c>
      <c r="E263" s="1">
        <v>0</v>
      </c>
      <c r="F263" s="1">
        <v>510</v>
      </c>
      <c r="G263" s="1">
        <v>0</v>
      </c>
      <c r="H263" s="1">
        <v>0</v>
      </c>
      <c r="I263" s="1">
        <v>0</v>
      </c>
      <c r="J263" s="3">
        <f t="shared" si="6"/>
        <v>510</v>
      </c>
      <c r="K263" s="3">
        <f t="shared" si="7"/>
        <v>102</v>
      </c>
    </row>
    <row r="264" spans="1:11" ht="6" customHeight="1">
      <c r="A264" s="4"/>
      <c r="J264" s="3"/>
      <c r="K264" s="3"/>
    </row>
    <row r="265" spans="1:11" ht="12">
      <c r="A265" s="4" t="s">
        <v>48</v>
      </c>
      <c r="B265" s="1" t="s">
        <v>71</v>
      </c>
      <c r="C265" s="1" t="s">
        <v>86</v>
      </c>
      <c r="D265" s="1" t="s">
        <v>99</v>
      </c>
      <c r="G265" s="1">
        <v>0</v>
      </c>
      <c r="H265" s="1">
        <v>0</v>
      </c>
      <c r="I265" s="1">
        <v>0</v>
      </c>
      <c r="J265" s="3">
        <f t="shared" si="6"/>
        <v>0</v>
      </c>
      <c r="K265" s="3">
        <f t="shared" si="7"/>
        <v>0</v>
      </c>
    </row>
    <row r="266" spans="1:11" ht="12">
      <c r="A266" s="4"/>
      <c r="B266" s="1" t="s">
        <v>71</v>
      </c>
      <c r="C266" s="1" t="s">
        <v>86</v>
      </c>
      <c r="D266" s="1" t="s">
        <v>137</v>
      </c>
      <c r="G266" s="1">
        <v>0</v>
      </c>
      <c r="H266" s="1">
        <v>4534</v>
      </c>
      <c r="I266" s="1">
        <v>0</v>
      </c>
      <c r="J266" s="3">
        <f t="shared" si="6"/>
        <v>4534</v>
      </c>
      <c r="K266" s="3">
        <f t="shared" si="7"/>
        <v>1511.3333333333333</v>
      </c>
    </row>
    <row r="267" spans="1:11" ht="12">
      <c r="A267" s="4"/>
      <c r="B267" s="1" t="s">
        <v>79</v>
      </c>
      <c r="C267" s="1" t="s">
        <v>86</v>
      </c>
      <c r="D267" s="1" t="s">
        <v>137</v>
      </c>
      <c r="G267" s="1">
        <v>0</v>
      </c>
      <c r="H267" s="1">
        <v>1077</v>
      </c>
      <c r="I267" s="1">
        <v>130</v>
      </c>
      <c r="J267" s="3">
        <f t="shared" si="6"/>
        <v>1207</v>
      </c>
      <c r="K267" s="3">
        <f t="shared" si="7"/>
        <v>402.3333333333333</v>
      </c>
    </row>
    <row r="268" spans="1:11" ht="6" customHeight="1">
      <c r="A268" s="4"/>
      <c r="J268" s="3"/>
      <c r="K268" s="3"/>
    </row>
    <row r="269" spans="1:11" ht="12">
      <c r="A269" s="4" t="s">
        <v>49</v>
      </c>
      <c r="B269" s="1" t="s">
        <v>68</v>
      </c>
      <c r="D269" s="1" t="s">
        <v>121</v>
      </c>
      <c r="E269" s="1">
        <v>0</v>
      </c>
      <c r="F269" s="1">
        <v>0</v>
      </c>
      <c r="G269" s="1">
        <v>16020</v>
      </c>
      <c r="H269" s="1">
        <v>0</v>
      </c>
      <c r="I269" s="1">
        <v>0</v>
      </c>
      <c r="J269" s="3">
        <f t="shared" si="6"/>
        <v>16020</v>
      </c>
      <c r="K269" s="3">
        <f t="shared" si="7"/>
        <v>3204</v>
      </c>
    </row>
    <row r="270" spans="1:11" ht="12">
      <c r="A270" s="4"/>
      <c r="B270" s="1" t="s">
        <v>68</v>
      </c>
      <c r="D270" s="1" t="s">
        <v>140</v>
      </c>
      <c r="E270" s="1">
        <v>0</v>
      </c>
      <c r="F270" s="1">
        <v>0</v>
      </c>
      <c r="G270" s="1">
        <v>0</v>
      </c>
      <c r="H270" s="1">
        <v>1</v>
      </c>
      <c r="I270" s="1">
        <v>0</v>
      </c>
      <c r="J270" s="3">
        <f t="shared" si="6"/>
        <v>1</v>
      </c>
      <c r="K270" s="3">
        <f t="shared" si="7"/>
        <v>0.2</v>
      </c>
    </row>
    <row r="271" spans="1:11" ht="12">
      <c r="A271" s="4"/>
      <c r="B271" s="1" t="s">
        <v>68</v>
      </c>
      <c r="C271" s="1" t="s">
        <v>86</v>
      </c>
      <c r="D271" s="1" t="s">
        <v>100</v>
      </c>
      <c r="E271" s="1">
        <v>792</v>
      </c>
      <c r="F271" s="1">
        <v>0</v>
      </c>
      <c r="G271" s="1">
        <v>67000</v>
      </c>
      <c r="H271" s="1">
        <v>0</v>
      </c>
      <c r="I271" s="1">
        <v>0</v>
      </c>
      <c r="J271" s="3">
        <f t="shared" si="6"/>
        <v>67792</v>
      </c>
      <c r="K271" s="3">
        <f t="shared" si="7"/>
        <v>13558.4</v>
      </c>
    </row>
    <row r="272" spans="1:11" ht="12">
      <c r="A272" s="4"/>
      <c r="B272" s="1" t="s">
        <v>68</v>
      </c>
      <c r="C272" s="1" t="s">
        <v>86</v>
      </c>
      <c r="D272" s="1" t="s">
        <v>157</v>
      </c>
      <c r="E272" s="1">
        <v>460</v>
      </c>
      <c r="F272" s="1">
        <v>140000</v>
      </c>
      <c r="G272" s="1">
        <v>340000</v>
      </c>
      <c r="H272" s="1">
        <v>140000</v>
      </c>
      <c r="I272" s="1">
        <v>94000</v>
      </c>
      <c r="J272" s="3">
        <f t="shared" si="6"/>
        <v>714460</v>
      </c>
      <c r="K272" s="3">
        <f t="shared" si="7"/>
        <v>142892</v>
      </c>
    </row>
    <row r="273" spans="1:11" ht="12">
      <c r="A273" s="4"/>
      <c r="B273" s="1" t="s">
        <v>68</v>
      </c>
      <c r="C273" s="1" t="s">
        <v>86</v>
      </c>
      <c r="D273" s="1" t="s">
        <v>119</v>
      </c>
      <c r="E273" s="1">
        <v>150000</v>
      </c>
      <c r="F273" s="1">
        <v>300000</v>
      </c>
      <c r="G273" s="1">
        <v>350000</v>
      </c>
      <c r="H273" s="1">
        <v>504002</v>
      </c>
      <c r="I273" s="1">
        <v>450000</v>
      </c>
      <c r="J273" s="3">
        <f t="shared" si="6"/>
        <v>1754002</v>
      </c>
      <c r="K273" s="3">
        <f t="shared" si="7"/>
        <v>350800.4</v>
      </c>
    </row>
    <row r="274" spans="1:11" ht="12">
      <c r="A274" s="4"/>
      <c r="B274" s="1" t="s">
        <v>68</v>
      </c>
      <c r="C274" s="1" t="s">
        <v>86</v>
      </c>
      <c r="D274" s="1" t="s">
        <v>121</v>
      </c>
      <c r="E274" s="1">
        <v>0</v>
      </c>
      <c r="F274" s="1">
        <v>122000</v>
      </c>
      <c r="G274" s="1">
        <v>68426</v>
      </c>
      <c r="H274" s="1">
        <v>95011</v>
      </c>
      <c r="I274" s="1">
        <v>0</v>
      </c>
      <c r="J274" s="3">
        <f t="shared" si="6"/>
        <v>285437</v>
      </c>
      <c r="K274" s="3">
        <f t="shared" si="7"/>
        <v>57087.4</v>
      </c>
    </row>
    <row r="275" spans="1:11" ht="12">
      <c r="A275" s="4"/>
      <c r="B275" s="1" t="s">
        <v>70</v>
      </c>
      <c r="D275" s="1" t="s">
        <v>117</v>
      </c>
      <c r="E275" s="1">
        <v>0</v>
      </c>
      <c r="F275" s="1">
        <v>0</v>
      </c>
      <c r="G275" s="1">
        <v>150000</v>
      </c>
      <c r="H275" s="1">
        <v>900</v>
      </c>
      <c r="I275" s="1">
        <v>0</v>
      </c>
      <c r="J275" s="3">
        <f t="shared" si="6"/>
        <v>150900</v>
      </c>
      <c r="K275" s="3">
        <f t="shared" si="7"/>
        <v>30180</v>
      </c>
    </row>
    <row r="276" spans="1:11" ht="12">
      <c r="A276" s="4"/>
      <c r="B276" s="1" t="s">
        <v>72</v>
      </c>
      <c r="C276" s="1" t="s">
        <v>86</v>
      </c>
      <c r="D276" s="1" t="s">
        <v>100</v>
      </c>
      <c r="E276" s="1">
        <v>200</v>
      </c>
      <c r="F276" s="1">
        <v>3668</v>
      </c>
      <c r="G276" s="1">
        <v>4608</v>
      </c>
      <c r="H276" s="1">
        <v>5204</v>
      </c>
      <c r="I276" s="1">
        <v>4988</v>
      </c>
      <c r="J276" s="3">
        <f t="shared" si="6"/>
        <v>18668</v>
      </c>
      <c r="K276" s="3">
        <f t="shared" si="7"/>
        <v>3733.6</v>
      </c>
    </row>
    <row r="277" spans="1:11" ht="12">
      <c r="A277" s="4"/>
      <c r="B277" s="1" t="s">
        <v>72</v>
      </c>
      <c r="C277" s="1" t="s">
        <v>86</v>
      </c>
      <c r="D277" s="1" t="s">
        <v>157</v>
      </c>
      <c r="E277" s="1">
        <v>0</v>
      </c>
      <c r="F277" s="1">
        <v>0</v>
      </c>
      <c r="G277" s="1">
        <v>0</v>
      </c>
      <c r="H277" s="1">
        <v>60000</v>
      </c>
      <c r="I277" s="1">
        <v>0</v>
      </c>
      <c r="J277" s="3">
        <f t="shared" si="6"/>
        <v>60000</v>
      </c>
      <c r="K277" s="3">
        <f t="shared" si="7"/>
        <v>12000</v>
      </c>
    </row>
    <row r="278" spans="1:11" ht="12">
      <c r="A278" s="4"/>
      <c r="B278" s="1" t="s">
        <v>72</v>
      </c>
      <c r="C278" s="1" t="s">
        <v>86</v>
      </c>
      <c r="D278" s="1" t="s">
        <v>117</v>
      </c>
      <c r="E278" s="1">
        <v>0</v>
      </c>
      <c r="F278" s="1">
        <v>0</v>
      </c>
      <c r="G278" s="1">
        <v>510</v>
      </c>
      <c r="H278" s="1">
        <v>434</v>
      </c>
      <c r="I278" s="1">
        <v>145</v>
      </c>
      <c r="J278" s="3">
        <f t="shared" si="6"/>
        <v>1089</v>
      </c>
      <c r="K278" s="3">
        <f t="shared" si="7"/>
        <v>217.8</v>
      </c>
    </row>
    <row r="279" spans="1:11" ht="12">
      <c r="A279" s="4"/>
      <c r="B279" s="1" t="s">
        <v>72</v>
      </c>
      <c r="C279" s="1" t="s">
        <v>86</v>
      </c>
      <c r="D279" s="1" t="s">
        <v>119</v>
      </c>
      <c r="E279" s="1">
        <v>0</v>
      </c>
      <c r="F279" s="1">
        <v>0</v>
      </c>
      <c r="G279" s="1">
        <v>0</v>
      </c>
      <c r="H279" s="1">
        <v>450000</v>
      </c>
      <c r="I279" s="1">
        <v>200250</v>
      </c>
      <c r="J279" s="3">
        <f t="shared" si="6"/>
        <v>650250</v>
      </c>
      <c r="K279" s="3">
        <f t="shared" si="7"/>
        <v>130050</v>
      </c>
    </row>
    <row r="280" spans="1:11" ht="12">
      <c r="A280" s="4"/>
      <c r="B280" s="1" t="s">
        <v>72</v>
      </c>
      <c r="C280" s="1" t="s">
        <v>86</v>
      </c>
      <c r="D280" s="1" t="s">
        <v>121</v>
      </c>
      <c r="E280" s="1">
        <v>2269</v>
      </c>
      <c r="F280" s="1">
        <v>4581</v>
      </c>
      <c r="G280" s="1">
        <v>52002</v>
      </c>
      <c r="H280" s="1">
        <v>82599</v>
      </c>
      <c r="I280" s="1">
        <v>18034</v>
      </c>
      <c r="J280" s="3">
        <f t="shared" si="6"/>
        <v>159485</v>
      </c>
      <c r="K280" s="3">
        <f t="shared" si="7"/>
        <v>31897</v>
      </c>
    </row>
    <row r="281" spans="1:11" ht="12">
      <c r="A281" s="4"/>
      <c r="B281" s="1" t="s">
        <v>72</v>
      </c>
      <c r="C281" s="1" t="s">
        <v>86</v>
      </c>
      <c r="D281" s="1" t="s">
        <v>107</v>
      </c>
      <c r="E281" s="1">
        <v>0</v>
      </c>
      <c r="F281" s="1">
        <v>0</v>
      </c>
      <c r="G281" s="1">
        <v>148</v>
      </c>
      <c r="H281" s="1">
        <v>0</v>
      </c>
      <c r="I281" s="1">
        <v>2519</v>
      </c>
      <c r="J281" s="3">
        <f t="shared" si="6"/>
        <v>2667</v>
      </c>
      <c r="K281" s="3">
        <f t="shared" si="7"/>
        <v>533.4</v>
      </c>
    </row>
    <row r="282" spans="1:11" ht="12">
      <c r="A282" s="4"/>
      <c r="B282" s="1" t="s">
        <v>72</v>
      </c>
      <c r="C282" s="1" t="s">
        <v>86</v>
      </c>
      <c r="D282" s="1" t="s">
        <v>136</v>
      </c>
      <c r="E282" s="1">
        <v>0</v>
      </c>
      <c r="F282" s="1">
        <v>0</v>
      </c>
      <c r="G282" s="1">
        <v>0</v>
      </c>
      <c r="H282" s="1">
        <v>7450</v>
      </c>
      <c r="I282" s="1">
        <v>0</v>
      </c>
      <c r="J282" s="3">
        <f t="shared" si="6"/>
        <v>7450</v>
      </c>
      <c r="K282" s="3">
        <f t="shared" si="7"/>
        <v>1490</v>
      </c>
    </row>
    <row r="283" spans="1:11" ht="12">
      <c r="A283" s="4"/>
      <c r="B283" s="1" t="s">
        <v>73</v>
      </c>
      <c r="C283" s="1" t="s">
        <v>86</v>
      </c>
      <c r="D283" s="1" t="s">
        <v>136</v>
      </c>
      <c r="E283" s="1">
        <v>0</v>
      </c>
      <c r="F283" s="1">
        <v>0</v>
      </c>
      <c r="G283" s="1">
        <v>0</v>
      </c>
      <c r="H283" s="1">
        <v>0</v>
      </c>
      <c r="I283" s="1">
        <v>5565</v>
      </c>
      <c r="J283" s="3">
        <f t="shared" si="6"/>
        <v>5565</v>
      </c>
      <c r="K283" s="3">
        <f t="shared" si="7"/>
        <v>1113</v>
      </c>
    </row>
    <row r="284" spans="1:11" ht="12">
      <c r="A284" s="4"/>
      <c r="B284" s="1" t="s">
        <v>78</v>
      </c>
      <c r="C284" s="1" t="s">
        <v>86</v>
      </c>
      <c r="D284" s="1" t="s">
        <v>100</v>
      </c>
      <c r="E284" s="1">
        <v>809672</v>
      </c>
      <c r="F284" s="1">
        <v>876</v>
      </c>
      <c r="G284" s="1">
        <v>284708</v>
      </c>
      <c r="H284" s="1">
        <v>60576</v>
      </c>
      <c r="I284" s="1">
        <v>299369</v>
      </c>
      <c r="J284" s="3">
        <f t="shared" si="6"/>
        <v>1455201</v>
      </c>
      <c r="K284" s="3">
        <f t="shared" si="7"/>
        <v>291040.2</v>
      </c>
    </row>
    <row r="285" spans="1:11" ht="12">
      <c r="A285" s="4"/>
      <c r="B285" s="1" t="s">
        <v>78</v>
      </c>
      <c r="C285" s="1" t="s">
        <v>86</v>
      </c>
      <c r="D285" s="1" t="s">
        <v>111</v>
      </c>
      <c r="E285" s="1">
        <v>0</v>
      </c>
      <c r="F285" s="1">
        <v>0</v>
      </c>
      <c r="G285" s="1">
        <v>0</v>
      </c>
      <c r="H285" s="1">
        <v>0</v>
      </c>
      <c r="I285" s="1">
        <v>161655</v>
      </c>
      <c r="J285" s="3">
        <f t="shared" si="6"/>
        <v>161655</v>
      </c>
      <c r="K285" s="3">
        <f t="shared" si="7"/>
        <v>32331</v>
      </c>
    </row>
    <row r="286" spans="1:11" ht="12">
      <c r="A286" s="4"/>
      <c r="B286" s="1" t="s">
        <v>82</v>
      </c>
      <c r="C286" s="1" t="s">
        <v>86</v>
      </c>
      <c r="D286" s="1" t="s">
        <v>100</v>
      </c>
      <c r="E286" s="1">
        <v>0</v>
      </c>
      <c r="F286" s="1">
        <v>0</v>
      </c>
      <c r="G286" s="1">
        <v>132316</v>
      </c>
      <c r="H286" s="1">
        <v>163988</v>
      </c>
      <c r="I286" s="1">
        <v>0</v>
      </c>
      <c r="J286" s="3">
        <f t="shared" si="6"/>
        <v>296304</v>
      </c>
      <c r="K286" s="3">
        <f t="shared" si="7"/>
        <v>59260.8</v>
      </c>
    </row>
    <row r="287" spans="1:11" ht="12">
      <c r="A287" s="4"/>
      <c r="B287" s="1" t="s">
        <v>82</v>
      </c>
      <c r="C287" s="1" t="s">
        <v>86</v>
      </c>
      <c r="D287" s="1" t="s">
        <v>111</v>
      </c>
      <c r="E287" s="1">
        <v>0</v>
      </c>
      <c r="F287" s="1">
        <v>0</v>
      </c>
      <c r="G287" s="1">
        <v>0</v>
      </c>
      <c r="H287" s="1">
        <v>719493</v>
      </c>
      <c r="I287" s="1">
        <v>0</v>
      </c>
      <c r="J287" s="3">
        <f t="shared" si="6"/>
        <v>719493</v>
      </c>
      <c r="K287" s="3">
        <f t="shared" si="7"/>
        <v>143898.6</v>
      </c>
    </row>
    <row r="288" spans="1:11" ht="12">
      <c r="A288" s="4"/>
      <c r="B288" s="1" t="s">
        <v>82</v>
      </c>
      <c r="C288" s="1" t="s">
        <v>86</v>
      </c>
      <c r="D288" s="1" t="s">
        <v>136</v>
      </c>
      <c r="E288" s="1">
        <v>0</v>
      </c>
      <c r="F288" s="1">
        <v>0</v>
      </c>
      <c r="G288" s="1">
        <v>0</v>
      </c>
      <c r="H288" s="1">
        <v>0</v>
      </c>
      <c r="I288" s="1">
        <v>2565</v>
      </c>
      <c r="J288" s="3">
        <f t="shared" si="6"/>
        <v>2565</v>
      </c>
      <c r="K288" s="3">
        <f t="shared" si="7"/>
        <v>513</v>
      </c>
    </row>
    <row r="289" spans="1:11" ht="12">
      <c r="A289" s="4"/>
      <c r="B289" s="1" t="s">
        <v>83</v>
      </c>
      <c r="C289" s="1" t="s">
        <v>86</v>
      </c>
      <c r="D289" s="1" t="s">
        <v>119</v>
      </c>
      <c r="E289" s="1">
        <v>0</v>
      </c>
      <c r="F289" s="1">
        <v>0</v>
      </c>
      <c r="G289" s="1">
        <v>0</v>
      </c>
      <c r="H289" s="1">
        <v>800</v>
      </c>
      <c r="I289" s="1">
        <v>0</v>
      </c>
      <c r="J289" s="3">
        <f t="shared" si="6"/>
        <v>800</v>
      </c>
      <c r="K289" s="3">
        <f t="shared" si="7"/>
        <v>160</v>
      </c>
    </row>
    <row r="290" spans="1:11" ht="6" customHeight="1">
      <c r="A290" s="4"/>
      <c r="J290" s="3"/>
      <c r="K290" s="3"/>
    </row>
    <row r="291" spans="1:11" ht="12">
      <c r="A291" s="4" t="s">
        <v>50</v>
      </c>
      <c r="B291" s="1" t="s">
        <v>75</v>
      </c>
      <c r="D291" s="1" t="s">
        <v>89</v>
      </c>
      <c r="E291" s="1">
        <v>23765</v>
      </c>
      <c r="F291" s="1">
        <v>0</v>
      </c>
      <c r="G291" s="1">
        <v>0</v>
      </c>
      <c r="H291" s="1">
        <v>0</v>
      </c>
      <c r="I291" s="1">
        <v>0</v>
      </c>
      <c r="J291" s="3">
        <f t="shared" si="6"/>
        <v>23765</v>
      </c>
      <c r="K291" s="3">
        <f t="shared" si="7"/>
        <v>4753</v>
      </c>
    </row>
    <row r="292" spans="1:11" ht="12">
      <c r="A292" s="4"/>
      <c r="B292" s="1" t="s">
        <v>77</v>
      </c>
      <c r="D292" s="1" t="s">
        <v>89</v>
      </c>
      <c r="E292" s="1">
        <v>3563</v>
      </c>
      <c r="F292" s="1">
        <v>1765</v>
      </c>
      <c r="G292" s="1">
        <v>10900</v>
      </c>
      <c r="H292" s="1">
        <v>0</v>
      </c>
      <c r="I292" s="1">
        <v>3020</v>
      </c>
      <c r="J292" s="3">
        <f t="shared" si="6"/>
        <v>19248</v>
      </c>
      <c r="K292" s="3">
        <f t="shared" si="7"/>
        <v>3849.6</v>
      </c>
    </row>
    <row r="293" spans="1:11" ht="12">
      <c r="A293" s="4"/>
      <c r="B293" s="1" t="s">
        <v>81</v>
      </c>
      <c r="D293" s="1" t="s">
        <v>89</v>
      </c>
      <c r="E293" s="1">
        <v>33370</v>
      </c>
      <c r="F293" s="1">
        <v>3820</v>
      </c>
      <c r="G293" s="1">
        <v>7020</v>
      </c>
      <c r="H293" s="1">
        <v>0</v>
      </c>
      <c r="I293" s="1">
        <v>1890</v>
      </c>
      <c r="J293" s="3">
        <f t="shared" si="6"/>
        <v>46100</v>
      </c>
      <c r="K293" s="3">
        <f t="shared" si="7"/>
        <v>9220</v>
      </c>
    </row>
    <row r="294" spans="1:11" ht="6" customHeight="1">
      <c r="A294" s="4"/>
      <c r="J294" s="3"/>
      <c r="K294" s="3"/>
    </row>
    <row r="295" spans="1:11" ht="12">
      <c r="A295" s="4" t="s">
        <v>51</v>
      </c>
      <c r="B295" s="1" t="s">
        <v>70</v>
      </c>
      <c r="C295" s="1" t="s">
        <v>86</v>
      </c>
      <c r="D295" s="1" t="s">
        <v>101</v>
      </c>
      <c r="E295" s="1">
        <v>0</v>
      </c>
      <c r="F295" s="1">
        <v>0</v>
      </c>
      <c r="G295" s="1">
        <v>0</v>
      </c>
      <c r="H295" s="1">
        <v>0</v>
      </c>
      <c r="I295" s="1">
        <v>4000</v>
      </c>
      <c r="J295" s="3">
        <f t="shared" si="6"/>
        <v>4000</v>
      </c>
      <c r="K295" s="3">
        <f t="shared" si="7"/>
        <v>800</v>
      </c>
    </row>
    <row r="296" spans="1:11" ht="6" customHeight="1">
      <c r="A296" s="4"/>
      <c r="J296" s="3"/>
      <c r="K296" s="3"/>
    </row>
    <row r="297" spans="1:11" ht="12">
      <c r="A297" s="4" t="s">
        <v>52</v>
      </c>
      <c r="B297" s="1" t="s">
        <v>69</v>
      </c>
      <c r="D297" s="1" t="s">
        <v>114</v>
      </c>
      <c r="E297" s="1">
        <v>0</v>
      </c>
      <c r="F297" s="1">
        <v>0</v>
      </c>
      <c r="G297" s="1">
        <v>1783</v>
      </c>
      <c r="H297" s="1">
        <v>0</v>
      </c>
      <c r="I297" s="1">
        <v>0</v>
      </c>
      <c r="J297" s="3">
        <f t="shared" si="6"/>
        <v>1783</v>
      </c>
      <c r="K297" s="3">
        <f t="shared" si="7"/>
        <v>356.6</v>
      </c>
    </row>
    <row r="298" spans="1:11" ht="12">
      <c r="A298" s="4"/>
      <c r="B298" s="1" t="s">
        <v>69</v>
      </c>
      <c r="C298" s="1" t="s">
        <v>86</v>
      </c>
      <c r="D298" s="1" t="s">
        <v>114</v>
      </c>
      <c r="E298" s="1">
        <v>323577</v>
      </c>
      <c r="F298" s="1">
        <v>292153</v>
      </c>
      <c r="G298" s="1">
        <v>305483</v>
      </c>
      <c r="H298" s="1">
        <v>147212</v>
      </c>
      <c r="I298" s="1">
        <v>76401</v>
      </c>
      <c r="J298" s="3">
        <f t="shared" si="6"/>
        <v>1144826</v>
      </c>
      <c r="K298" s="3">
        <f t="shared" si="7"/>
        <v>228965.2</v>
      </c>
    </row>
    <row r="299" spans="1:11" ht="12">
      <c r="A299" s="4"/>
      <c r="B299" s="1" t="s">
        <v>69</v>
      </c>
      <c r="C299" s="1" t="s">
        <v>86</v>
      </c>
      <c r="D299" s="1" t="s">
        <v>123</v>
      </c>
      <c r="E299" s="1">
        <v>123781</v>
      </c>
      <c r="F299" s="1">
        <v>171281</v>
      </c>
      <c r="G299" s="1">
        <v>90730</v>
      </c>
      <c r="H299" s="1">
        <v>630851</v>
      </c>
      <c r="I299" s="1">
        <v>43530</v>
      </c>
      <c r="J299" s="3">
        <f t="shared" si="6"/>
        <v>1060173</v>
      </c>
      <c r="K299" s="3">
        <f t="shared" si="7"/>
        <v>212034.6</v>
      </c>
    </row>
    <row r="300" spans="1:11" ht="12">
      <c r="A300" s="4" t="s">
        <v>52</v>
      </c>
      <c r="B300" s="1" t="s">
        <v>69</v>
      </c>
      <c r="C300" s="1" t="s">
        <v>86</v>
      </c>
      <c r="D300" s="1" t="s">
        <v>131</v>
      </c>
      <c r="E300" s="1">
        <v>0</v>
      </c>
      <c r="F300" s="1">
        <v>0</v>
      </c>
      <c r="G300" s="1">
        <v>0</v>
      </c>
      <c r="H300" s="1">
        <v>0</v>
      </c>
      <c r="I300" s="1">
        <v>43786</v>
      </c>
      <c r="J300" s="3">
        <f t="shared" si="6"/>
        <v>43786</v>
      </c>
      <c r="K300" s="3">
        <f t="shared" si="7"/>
        <v>8757.2</v>
      </c>
    </row>
    <row r="301" spans="1:11" ht="12">
      <c r="A301" s="4"/>
      <c r="B301" s="1" t="s">
        <v>70</v>
      </c>
      <c r="C301" s="1" t="s">
        <v>86</v>
      </c>
      <c r="D301" s="1" t="s">
        <v>112</v>
      </c>
      <c r="E301" s="1">
        <v>0</v>
      </c>
      <c r="F301" s="1">
        <v>0</v>
      </c>
      <c r="G301" s="1">
        <v>0</v>
      </c>
      <c r="H301" s="1">
        <v>0</v>
      </c>
      <c r="I301" s="1">
        <v>1000</v>
      </c>
      <c r="J301" s="3">
        <f t="shared" si="6"/>
        <v>1000</v>
      </c>
      <c r="K301" s="3">
        <f t="shared" si="7"/>
        <v>200</v>
      </c>
    </row>
    <row r="302" spans="1:11" ht="12">
      <c r="A302" s="4"/>
      <c r="B302" s="1" t="s">
        <v>78</v>
      </c>
      <c r="C302" s="1" t="s">
        <v>86</v>
      </c>
      <c r="D302" s="1" t="s">
        <v>123</v>
      </c>
      <c r="E302" s="1">
        <v>800</v>
      </c>
      <c r="F302" s="1">
        <v>0</v>
      </c>
      <c r="G302" s="1">
        <v>0</v>
      </c>
      <c r="H302" s="1">
        <v>0</v>
      </c>
      <c r="I302" s="1">
        <v>0</v>
      </c>
      <c r="J302" s="3">
        <f t="shared" si="6"/>
        <v>800</v>
      </c>
      <c r="K302" s="3">
        <f t="shared" si="7"/>
        <v>160</v>
      </c>
    </row>
    <row r="303" spans="1:11" ht="12">
      <c r="A303" s="4"/>
      <c r="B303" s="1" t="s">
        <v>78</v>
      </c>
      <c r="C303" s="1" t="s">
        <v>86</v>
      </c>
      <c r="D303" s="1" t="s">
        <v>131</v>
      </c>
      <c r="E303" s="1">
        <v>11006</v>
      </c>
      <c r="F303" s="1">
        <v>130</v>
      </c>
      <c r="G303" s="1">
        <v>112</v>
      </c>
      <c r="H303" s="1">
        <v>4430</v>
      </c>
      <c r="I303" s="1">
        <v>4708</v>
      </c>
      <c r="J303" s="3">
        <f t="shared" si="6"/>
        <v>20386</v>
      </c>
      <c r="K303" s="3">
        <f t="shared" si="7"/>
        <v>4077.2</v>
      </c>
    </row>
    <row r="304" spans="1:11" ht="12">
      <c r="A304" s="4"/>
      <c r="B304" s="1" t="s">
        <v>82</v>
      </c>
      <c r="C304" s="1" t="s">
        <v>86</v>
      </c>
      <c r="D304" s="1" t="s">
        <v>112</v>
      </c>
      <c r="E304" s="1">
        <v>0</v>
      </c>
      <c r="F304" s="1">
        <v>0</v>
      </c>
      <c r="G304" s="1">
        <v>3892</v>
      </c>
      <c r="H304" s="1">
        <v>6833</v>
      </c>
      <c r="I304" s="1">
        <v>0</v>
      </c>
      <c r="J304" s="3">
        <f t="shared" si="6"/>
        <v>10725</v>
      </c>
      <c r="K304" s="3">
        <f t="shared" si="7"/>
        <v>2145</v>
      </c>
    </row>
    <row r="305" spans="1:11" ht="12">
      <c r="A305" s="4"/>
      <c r="B305" s="1" t="s">
        <v>82</v>
      </c>
      <c r="C305" s="1" t="s">
        <v>86</v>
      </c>
      <c r="D305" s="1" t="s">
        <v>114</v>
      </c>
      <c r="E305" s="1">
        <v>0</v>
      </c>
      <c r="F305" s="1">
        <v>827</v>
      </c>
      <c r="G305" s="1">
        <v>0</v>
      </c>
      <c r="H305" s="1">
        <v>0</v>
      </c>
      <c r="I305" s="1">
        <v>0</v>
      </c>
      <c r="J305" s="3">
        <f t="shared" si="6"/>
        <v>827</v>
      </c>
      <c r="K305" s="3">
        <f t="shared" si="7"/>
        <v>165.4</v>
      </c>
    </row>
    <row r="306" spans="1:11" ht="12">
      <c r="A306" s="4"/>
      <c r="B306" s="1" t="s">
        <v>82</v>
      </c>
      <c r="C306" s="1" t="s">
        <v>86</v>
      </c>
      <c r="D306" s="1" t="s">
        <v>116</v>
      </c>
      <c r="E306" s="1">
        <v>0</v>
      </c>
      <c r="F306" s="1">
        <v>0</v>
      </c>
      <c r="G306" s="1">
        <v>0</v>
      </c>
      <c r="H306" s="1">
        <v>787</v>
      </c>
      <c r="I306" s="1">
        <v>0</v>
      </c>
      <c r="J306" s="3">
        <f t="shared" si="6"/>
        <v>787</v>
      </c>
      <c r="K306" s="3">
        <f t="shared" si="7"/>
        <v>157.4</v>
      </c>
    </row>
    <row r="307" spans="1:11" ht="12">
      <c r="A307" s="4"/>
      <c r="B307" s="1" t="s">
        <v>82</v>
      </c>
      <c r="C307" s="1" t="s">
        <v>86</v>
      </c>
      <c r="D307" s="1" t="s">
        <v>123</v>
      </c>
      <c r="E307" s="1">
        <v>1000</v>
      </c>
      <c r="F307" s="1">
        <v>0</v>
      </c>
      <c r="G307" s="1">
        <v>100</v>
      </c>
      <c r="H307" s="1">
        <v>0</v>
      </c>
      <c r="I307" s="1">
        <v>0</v>
      </c>
      <c r="J307" s="3">
        <f t="shared" si="6"/>
        <v>1100</v>
      </c>
      <c r="K307" s="3">
        <f t="shared" si="7"/>
        <v>220</v>
      </c>
    </row>
    <row r="308" spans="1:11" ht="12">
      <c r="A308" s="4"/>
      <c r="B308" s="1" t="s">
        <v>82</v>
      </c>
      <c r="C308" s="1" t="s">
        <v>86</v>
      </c>
      <c r="D308" s="1" t="s">
        <v>131</v>
      </c>
      <c r="E308" s="1">
        <v>22063</v>
      </c>
      <c r="F308" s="1">
        <v>2908</v>
      </c>
      <c r="G308" s="1">
        <v>635</v>
      </c>
      <c r="H308" s="1">
        <v>64</v>
      </c>
      <c r="I308" s="1">
        <v>374</v>
      </c>
      <c r="J308" s="3">
        <f t="shared" si="6"/>
        <v>26044</v>
      </c>
      <c r="K308" s="3">
        <f t="shared" si="7"/>
        <v>5208.8</v>
      </c>
    </row>
    <row r="309" spans="1:11" ht="6" customHeight="1">
      <c r="A309" s="4"/>
      <c r="J309" s="3"/>
      <c r="K309" s="3"/>
    </row>
    <row r="310" spans="1:11" ht="12">
      <c r="A310" s="4" t="s">
        <v>53</v>
      </c>
      <c r="B310" s="1" t="s">
        <v>71</v>
      </c>
      <c r="D310" s="1" t="s">
        <v>89</v>
      </c>
      <c r="E310" s="1">
        <v>0</v>
      </c>
      <c r="F310" s="1">
        <v>10</v>
      </c>
      <c r="G310" s="1">
        <v>0</v>
      </c>
      <c r="H310" s="1">
        <v>0</v>
      </c>
      <c r="I310" s="1">
        <v>0</v>
      </c>
      <c r="J310" s="3">
        <f t="shared" si="6"/>
        <v>10</v>
      </c>
      <c r="K310" s="3">
        <f t="shared" si="7"/>
        <v>2</v>
      </c>
    </row>
    <row r="311" spans="1:11" ht="12">
      <c r="A311" s="4"/>
      <c r="B311" s="1" t="s">
        <v>75</v>
      </c>
      <c r="D311" s="1" t="s">
        <v>89</v>
      </c>
      <c r="E311" s="1">
        <v>283</v>
      </c>
      <c r="F311" s="1">
        <v>0</v>
      </c>
      <c r="G311" s="1">
        <v>0</v>
      </c>
      <c r="H311" s="1">
        <v>0</v>
      </c>
      <c r="I311" s="1">
        <v>0</v>
      </c>
      <c r="J311" s="3">
        <f t="shared" si="6"/>
        <v>283</v>
      </c>
      <c r="K311" s="3">
        <f t="shared" si="7"/>
        <v>56.6</v>
      </c>
    </row>
    <row r="312" spans="1:11" ht="12">
      <c r="A312" s="4"/>
      <c r="B312" s="1" t="s">
        <v>77</v>
      </c>
      <c r="D312" s="1" t="s">
        <v>89</v>
      </c>
      <c r="E312" s="1">
        <v>12000</v>
      </c>
      <c r="F312" s="1">
        <v>45500</v>
      </c>
      <c r="G312" s="1">
        <v>8150</v>
      </c>
      <c r="H312" s="1">
        <v>70000</v>
      </c>
      <c r="I312" s="1">
        <v>0</v>
      </c>
      <c r="J312" s="3">
        <f t="shared" si="6"/>
        <v>135650</v>
      </c>
      <c r="K312" s="3">
        <f t="shared" si="7"/>
        <v>27130</v>
      </c>
    </row>
    <row r="313" spans="1:11" ht="12">
      <c r="A313" s="4"/>
      <c r="B313" s="1" t="s">
        <v>81</v>
      </c>
      <c r="D313" s="1" t="s">
        <v>89</v>
      </c>
      <c r="E313" s="1">
        <v>22349</v>
      </c>
      <c r="F313" s="1">
        <v>0</v>
      </c>
      <c r="G313" s="1">
        <v>0</v>
      </c>
      <c r="H313" s="1">
        <v>0</v>
      </c>
      <c r="I313" s="1">
        <v>0</v>
      </c>
      <c r="J313" s="3">
        <f t="shared" si="6"/>
        <v>22349</v>
      </c>
      <c r="K313" s="3">
        <f t="shared" si="7"/>
        <v>4469.8</v>
      </c>
    </row>
    <row r="314" spans="1:11" ht="6" customHeight="1">
      <c r="A314" s="4"/>
      <c r="J314" s="3"/>
      <c r="K314" s="3"/>
    </row>
    <row r="315" spans="1:11" ht="12">
      <c r="A315" s="4" t="s">
        <v>54</v>
      </c>
      <c r="B315" s="1" t="s">
        <v>75</v>
      </c>
      <c r="D315" s="1" t="s">
        <v>89</v>
      </c>
      <c r="E315" s="1">
        <v>600</v>
      </c>
      <c r="F315" s="1">
        <v>10000</v>
      </c>
      <c r="G315" s="1">
        <v>0</v>
      </c>
      <c r="H315" s="1">
        <v>0</v>
      </c>
      <c r="I315" s="1">
        <v>0</v>
      </c>
      <c r="J315" s="3">
        <f t="shared" si="6"/>
        <v>10600</v>
      </c>
      <c r="K315" s="3">
        <f t="shared" si="7"/>
        <v>2120</v>
      </c>
    </row>
    <row r="316" spans="1:11" ht="12">
      <c r="A316" s="4"/>
      <c r="B316" s="1" t="s">
        <v>81</v>
      </c>
      <c r="D316" s="1" t="s">
        <v>89</v>
      </c>
      <c r="E316" s="1">
        <v>0</v>
      </c>
      <c r="F316" s="1">
        <v>470100</v>
      </c>
      <c r="G316" s="1">
        <v>60015</v>
      </c>
      <c r="H316" s="1">
        <v>0</v>
      </c>
      <c r="I316" s="1">
        <v>420</v>
      </c>
      <c r="J316" s="3">
        <f t="shared" si="6"/>
        <v>530535</v>
      </c>
      <c r="K316" s="3">
        <f t="shared" si="7"/>
        <v>106107</v>
      </c>
    </row>
    <row r="317" spans="1:11" ht="6" customHeight="1">
      <c r="A317" s="4"/>
      <c r="J317" s="3"/>
      <c r="K317" s="3"/>
    </row>
    <row r="318" spans="1:11" ht="12">
      <c r="A318" s="4" t="s">
        <v>55</v>
      </c>
      <c r="B318" s="1" t="s">
        <v>75</v>
      </c>
      <c r="D318" s="1" t="s">
        <v>89</v>
      </c>
      <c r="E318" s="1">
        <v>212</v>
      </c>
      <c r="F318" s="1">
        <v>412</v>
      </c>
      <c r="G318" s="1">
        <v>269</v>
      </c>
      <c r="H318" s="1">
        <v>0</v>
      </c>
      <c r="I318" s="1">
        <v>419</v>
      </c>
      <c r="J318" s="3">
        <f t="shared" si="6"/>
        <v>1312</v>
      </c>
      <c r="K318" s="3">
        <f t="shared" si="7"/>
        <v>262.4</v>
      </c>
    </row>
    <row r="319" spans="1:11" ht="12">
      <c r="A319" s="4"/>
      <c r="B319" s="1" t="s">
        <v>75</v>
      </c>
      <c r="D319" s="1" t="s">
        <v>102</v>
      </c>
      <c r="E319" s="1">
        <v>0</v>
      </c>
      <c r="F319" s="1">
        <v>0</v>
      </c>
      <c r="G319" s="1">
        <v>0</v>
      </c>
      <c r="H319" s="1">
        <v>1</v>
      </c>
      <c r="I319" s="1">
        <v>0</v>
      </c>
      <c r="J319" s="3">
        <f t="shared" si="6"/>
        <v>1</v>
      </c>
      <c r="K319" s="3">
        <f t="shared" si="7"/>
        <v>0.2</v>
      </c>
    </row>
    <row r="320" spans="1:11" ht="6" customHeight="1">
      <c r="A320" s="4"/>
      <c r="J320" s="3"/>
      <c r="K320" s="3"/>
    </row>
    <row r="321" spans="1:11" ht="12">
      <c r="A321" s="4" t="s">
        <v>56</v>
      </c>
      <c r="B321" s="1" t="s">
        <v>81</v>
      </c>
      <c r="D321" s="1" t="s">
        <v>89</v>
      </c>
      <c r="E321" s="1">
        <v>0</v>
      </c>
      <c r="F321" s="1">
        <v>40548</v>
      </c>
      <c r="G321" s="1">
        <v>6000</v>
      </c>
      <c r="H321" s="1">
        <v>0</v>
      </c>
      <c r="I321" s="1">
        <v>0</v>
      </c>
      <c r="J321" s="3">
        <f t="shared" si="6"/>
        <v>46548</v>
      </c>
      <c r="K321" s="3">
        <f t="shared" si="7"/>
        <v>9309.6</v>
      </c>
    </row>
    <row r="322" spans="1:11" ht="6" customHeight="1">
      <c r="A322" s="4"/>
      <c r="J322" s="3"/>
      <c r="K322" s="3"/>
    </row>
    <row r="323" spans="1:11" ht="12">
      <c r="A323" s="4" t="s">
        <v>57</v>
      </c>
      <c r="B323" s="1" t="s">
        <v>75</v>
      </c>
      <c r="D323" s="1" t="s">
        <v>93</v>
      </c>
      <c r="E323" s="1">
        <v>0</v>
      </c>
      <c r="F323" s="1">
        <v>0</v>
      </c>
      <c r="G323" s="1">
        <v>0</v>
      </c>
      <c r="H323" s="1">
        <v>0</v>
      </c>
      <c r="I323" s="1">
        <v>14</v>
      </c>
      <c r="J323" s="3">
        <f t="shared" si="6"/>
        <v>14</v>
      </c>
      <c r="K323" s="3">
        <f t="shared" si="7"/>
        <v>2.8</v>
      </c>
    </row>
    <row r="324" spans="1:11" ht="12">
      <c r="A324" s="4"/>
      <c r="B324" s="1" t="s">
        <v>75</v>
      </c>
      <c r="D324" s="1" t="s">
        <v>122</v>
      </c>
      <c r="E324" s="1">
        <v>13</v>
      </c>
      <c r="F324" s="1">
        <v>0</v>
      </c>
      <c r="G324" s="1">
        <v>0</v>
      </c>
      <c r="H324" s="1">
        <v>0</v>
      </c>
      <c r="I324" s="1">
        <v>0</v>
      </c>
      <c r="J324" s="3">
        <f t="shared" si="6"/>
        <v>13</v>
      </c>
      <c r="K324" s="3">
        <f t="shared" si="7"/>
        <v>2.6</v>
      </c>
    </row>
    <row r="325" spans="1:11" ht="12">
      <c r="A325" s="4"/>
      <c r="B325" s="1" t="s">
        <v>75</v>
      </c>
      <c r="D325" s="1" t="s">
        <v>123</v>
      </c>
      <c r="E325" s="1">
        <v>47950</v>
      </c>
      <c r="F325" s="1">
        <v>0</v>
      </c>
      <c r="G325" s="1">
        <v>0</v>
      </c>
      <c r="H325" s="1">
        <v>0</v>
      </c>
      <c r="I325" s="1">
        <v>0</v>
      </c>
      <c r="J325" s="3">
        <f t="shared" si="6"/>
        <v>47950</v>
      </c>
      <c r="K325" s="3">
        <f t="shared" si="7"/>
        <v>9590</v>
      </c>
    </row>
    <row r="326" spans="1:11" ht="6" customHeight="1">
      <c r="A326" s="4"/>
      <c r="J326" s="3"/>
      <c r="K326" s="3"/>
    </row>
    <row r="327" spans="1:11" ht="12">
      <c r="A327" s="4" t="s">
        <v>58</v>
      </c>
      <c r="B327" s="1" t="s">
        <v>75</v>
      </c>
      <c r="D327" s="1" t="s">
        <v>102</v>
      </c>
      <c r="E327" s="1">
        <v>0</v>
      </c>
      <c r="F327" s="1">
        <v>0</v>
      </c>
      <c r="G327" s="1">
        <v>0</v>
      </c>
      <c r="H327" s="1">
        <v>1</v>
      </c>
      <c r="I327" s="1">
        <v>0</v>
      </c>
      <c r="J327" s="3">
        <f t="shared" si="6"/>
        <v>1</v>
      </c>
      <c r="K327" s="3">
        <f t="shared" si="7"/>
        <v>0.2</v>
      </c>
    </row>
    <row r="328" spans="1:11" ht="12">
      <c r="A328" s="4"/>
      <c r="B328" s="1" t="s">
        <v>75</v>
      </c>
      <c r="D328" s="1" t="s">
        <v>113</v>
      </c>
      <c r="E328" s="1">
        <v>63805</v>
      </c>
      <c r="F328" s="1">
        <v>39752</v>
      </c>
      <c r="G328" s="1">
        <v>8125</v>
      </c>
      <c r="H328" s="1">
        <v>0</v>
      </c>
      <c r="I328" s="1">
        <v>0</v>
      </c>
      <c r="J328" s="3">
        <f t="shared" si="6"/>
        <v>111682</v>
      </c>
      <c r="K328" s="3">
        <f t="shared" si="7"/>
        <v>22336.4</v>
      </c>
    </row>
    <row r="329" spans="1:11" ht="12">
      <c r="A329" s="4"/>
      <c r="B329" s="1" t="s">
        <v>75</v>
      </c>
      <c r="D329" s="1" t="s">
        <v>123</v>
      </c>
      <c r="E329" s="1">
        <v>279210</v>
      </c>
      <c r="F329" s="1">
        <v>269590</v>
      </c>
      <c r="G329" s="1">
        <v>10010</v>
      </c>
      <c r="H329" s="1">
        <v>0</v>
      </c>
      <c r="I329" s="1">
        <v>0</v>
      </c>
      <c r="J329" s="3">
        <f t="shared" si="6"/>
        <v>558810</v>
      </c>
      <c r="K329" s="3">
        <f t="shared" si="7"/>
        <v>111762</v>
      </c>
    </row>
    <row r="330" spans="1:11" ht="12">
      <c r="A330" s="4"/>
      <c r="B330" s="1" t="s">
        <v>77</v>
      </c>
      <c r="D330" s="1" t="s">
        <v>123</v>
      </c>
      <c r="E330" s="1">
        <v>100040</v>
      </c>
      <c r="F330" s="1">
        <v>0</v>
      </c>
      <c r="G330" s="1">
        <v>0</v>
      </c>
      <c r="H330" s="1">
        <v>0</v>
      </c>
      <c r="I330" s="1">
        <v>0</v>
      </c>
      <c r="J330" s="3">
        <f t="shared" si="6"/>
        <v>100040</v>
      </c>
      <c r="K330" s="3">
        <f t="shared" si="7"/>
        <v>20008</v>
      </c>
    </row>
    <row r="331" spans="1:11" ht="12">
      <c r="A331" s="4"/>
      <c r="B331" s="1" t="s">
        <v>79</v>
      </c>
      <c r="D331" s="1" t="s">
        <v>113</v>
      </c>
      <c r="E331" s="1">
        <v>0</v>
      </c>
      <c r="F331" s="1">
        <v>6700</v>
      </c>
      <c r="G331" s="1">
        <v>0</v>
      </c>
      <c r="H331" s="1">
        <v>0</v>
      </c>
      <c r="I331" s="1">
        <v>0</v>
      </c>
      <c r="J331" s="3">
        <f t="shared" si="6"/>
        <v>6700</v>
      </c>
      <c r="K331" s="3">
        <f t="shared" si="7"/>
        <v>1340</v>
      </c>
    </row>
    <row r="332" spans="1:11" ht="6" customHeight="1">
      <c r="A332" s="4"/>
      <c r="J332" s="3"/>
      <c r="K332" s="3"/>
    </row>
    <row r="333" spans="1:11" ht="12">
      <c r="A333" s="4" t="s">
        <v>59</v>
      </c>
      <c r="B333" s="1" t="s">
        <v>83</v>
      </c>
      <c r="D333" s="1" t="s">
        <v>105</v>
      </c>
      <c r="E333" s="1">
        <v>0</v>
      </c>
      <c r="F333" s="1">
        <v>0</v>
      </c>
      <c r="G333" s="1">
        <v>10923</v>
      </c>
      <c r="H333" s="1">
        <v>28976</v>
      </c>
      <c r="I333" s="1">
        <v>5668</v>
      </c>
      <c r="J333" s="3">
        <f t="shared" si="6"/>
        <v>45567</v>
      </c>
      <c r="K333" s="3">
        <f t="shared" si="7"/>
        <v>9113.4</v>
      </c>
    </row>
    <row r="334" spans="1:11" ht="6" customHeight="1">
      <c r="A334" s="4"/>
      <c r="J334" s="3"/>
      <c r="K334" s="3"/>
    </row>
    <row r="335" spans="1:11" ht="13.5">
      <c r="A335" s="4" t="s">
        <v>60</v>
      </c>
      <c r="B335" s="1" t="s">
        <v>82</v>
      </c>
      <c r="C335" s="1" t="s">
        <v>155</v>
      </c>
      <c r="D335" s="1" t="s">
        <v>122</v>
      </c>
      <c r="E335" s="1">
        <v>110</v>
      </c>
      <c r="F335" s="1">
        <v>176</v>
      </c>
      <c r="G335" s="1">
        <v>130</v>
      </c>
      <c r="H335" s="1">
        <v>154</v>
      </c>
      <c r="I335" s="1">
        <v>171</v>
      </c>
      <c r="J335" s="3">
        <f>SUM(E335:I335)</f>
        <v>741</v>
      </c>
      <c r="K335" s="3">
        <f>AVERAGE(E335:I335)</f>
        <v>148.2</v>
      </c>
    </row>
    <row r="336" spans="1:11" ht="12">
      <c r="A336" s="4"/>
      <c r="B336" s="1" t="s">
        <v>82</v>
      </c>
      <c r="C336" s="1" t="s">
        <v>86</v>
      </c>
      <c r="D336" s="1" t="s">
        <v>122</v>
      </c>
      <c r="E336" s="1">
        <v>50000</v>
      </c>
      <c r="F336" s="1">
        <v>0</v>
      </c>
      <c r="G336" s="1">
        <v>0</v>
      </c>
      <c r="H336" s="1">
        <v>0</v>
      </c>
      <c r="I336" s="1">
        <v>0</v>
      </c>
      <c r="J336" s="3">
        <f>SUM(E336:I336)</f>
        <v>50000</v>
      </c>
      <c r="K336" s="3">
        <f>AVERAGE(E336:I336)</f>
        <v>10000</v>
      </c>
    </row>
    <row r="337" spans="1:11" ht="12">
      <c r="A337" s="4"/>
      <c r="B337" s="1" t="s">
        <v>82</v>
      </c>
      <c r="C337" s="1" t="s">
        <v>86</v>
      </c>
      <c r="D337" s="1" t="s">
        <v>137</v>
      </c>
      <c r="E337" s="1">
        <v>0</v>
      </c>
      <c r="F337" s="1">
        <v>8392</v>
      </c>
      <c r="G337" s="1">
        <v>0</v>
      </c>
      <c r="H337" s="1">
        <v>0</v>
      </c>
      <c r="I337" s="1">
        <v>0</v>
      </c>
      <c r="J337" s="3">
        <f>SUM(E337:I337)</f>
        <v>8392</v>
      </c>
      <c r="K337" s="3">
        <f>AVERAGE(E337:I337)</f>
        <v>1678.4</v>
      </c>
    </row>
  </sheetData>
  <printOptions/>
  <pageMargins left="0.75" right="0.75" top="1" bottom="1" header="0.5" footer="0.5"/>
  <pageSetup firstPageNumber="37" useFirstPageNumber="1" horizontalDpi="600" verticalDpi="600" orientation="landscape" paperSize="9" r:id="rId1"/>
  <headerFooter alignWithMargins="0">
    <oddHeader>&amp;L&amp;8Significant trade in plants&amp;R&amp;8July 2001</oddHeader>
    <oddFooter>&amp;L&amp;8Produced by UNEP-WCMC&amp;R&amp;8&amp;P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jonathanh</dc:creator>
  <cp:keywords/>
  <dc:description/>
  <cp:lastModifiedBy>jonathanh</cp:lastModifiedBy>
  <cp:lastPrinted>2001-06-29T14:13:49Z</cp:lastPrinted>
  <dcterms:created xsi:type="dcterms:W3CDTF">2001-06-28T15:42:04Z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