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30" windowWidth="14805" windowHeight="5460" activeTab="0"/>
  </bookViews>
  <sheets>
    <sheet name="st2001cac_cty" sheetId="1" r:id="rId1"/>
  </sheets>
  <definedNames>
    <definedName name="_xlnm.Print_Titles" localSheetId="0">'st2001cac_cty'!$1:$4</definedName>
  </definedNames>
  <calcPr fullCalcOnLoad="1"/>
</workbook>
</file>

<file path=xl/sharedStrings.xml><?xml version="1.0" encoding="utf-8"?>
<sst xmlns="http://schemas.openxmlformats.org/spreadsheetml/2006/main" count="295" uniqueCount="85">
  <si>
    <t>Carnegiea gigantea</t>
  </si>
  <si>
    <t>Cereus hildmannianus</t>
  </si>
  <si>
    <t>Cereus repandus</t>
  </si>
  <si>
    <t>Echinocactus grusonii</t>
  </si>
  <si>
    <t>Echinopsis chiloensis</t>
  </si>
  <si>
    <t>Echinopsis cuzcoensis</t>
  </si>
  <si>
    <t>Echinopsis pachanoi</t>
  </si>
  <si>
    <t>Echinopsis silvestrii</t>
  </si>
  <si>
    <t>Eulychnia acida</t>
  </si>
  <si>
    <t>Eulychnia breviflora</t>
  </si>
  <si>
    <t>Ferocactus cylindraceus</t>
  </si>
  <si>
    <t>Gymnocalycium baldianum</t>
  </si>
  <si>
    <t>Gymnocalycium mihanovichii</t>
  </si>
  <si>
    <t>Hylocereus undatus</t>
  </si>
  <si>
    <t>Mammillaria humboldtii</t>
  </si>
  <si>
    <t>Opuntia bigelovii</t>
  </si>
  <si>
    <t>Opuntia cholla</t>
  </si>
  <si>
    <t>Opuntia engelmannii</t>
  </si>
  <si>
    <t>Opuntia ficus-indica</t>
  </si>
  <si>
    <t>Opuntia fulgida</t>
  </si>
  <si>
    <t>Opuntia imbricata</t>
  </si>
  <si>
    <t>Opuntia leucotricha</t>
  </si>
  <si>
    <t>Opuntia pilifera</t>
  </si>
  <si>
    <t>Opuntia pumila</t>
  </si>
  <si>
    <t>Parodia leninghausii</t>
  </si>
  <si>
    <t>Parodia scopa</t>
  </si>
  <si>
    <t>Rebutia minuscula</t>
  </si>
  <si>
    <t>Stenocereus pruinosus</t>
  </si>
  <si>
    <t>Stenocereus thurberi</t>
  </si>
  <si>
    <t>Taxon</t>
  </si>
  <si>
    <t>Term</t>
  </si>
  <si>
    <t>Units</t>
  </si>
  <si>
    <t>Exporter</t>
  </si>
  <si>
    <t>Net exports of significantly-traded-wild-Appendix-II Cactaceae by country of export/re-export, 1995-1999</t>
  </si>
  <si>
    <t>N'lands Antilles</t>
  </si>
  <si>
    <t>Argentina</t>
  </si>
  <si>
    <t>Austria</t>
  </si>
  <si>
    <t>Australia</t>
  </si>
  <si>
    <t>Barbados</t>
  </si>
  <si>
    <t>Bermuda</t>
  </si>
  <si>
    <t>Bolivia</t>
  </si>
  <si>
    <t>Belize</t>
  </si>
  <si>
    <t>Canada</t>
  </si>
  <si>
    <t>Switzerland</t>
  </si>
  <si>
    <t>Chile</t>
  </si>
  <si>
    <t>Costa Rica</t>
  </si>
  <si>
    <t>Czech Republic</t>
  </si>
  <si>
    <t>Germany</t>
  </si>
  <si>
    <t>Denmark</t>
  </si>
  <si>
    <t>Dominican Rep.</t>
  </si>
  <si>
    <t>Spain</t>
  </si>
  <si>
    <t>United Kingdom</t>
  </si>
  <si>
    <t>Hong Kong</t>
  </si>
  <si>
    <t>Haiti</t>
  </si>
  <si>
    <t>Hungary</t>
  </si>
  <si>
    <t>Jamaica</t>
  </si>
  <si>
    <t>Rep. of Korea</t>
  </si>
  <si>
    <t>Morocco</t>
  </si>
  <si>
    <t>Madagascar</t>
  </si>
  <si>
    <t>Mexico</t>
  </si>
  <si>
    <t>Nicaragua</t>
  </si>
  <si>
    <t>Peru</t>
  </si>
  <si>
    <t>Paraguay</t>
  </si>
  <si>
    <t>Senegal</t>
  </si>
  <si>
    <t>United States</t>
  </si>
  <si>
    <t>Venezuela</t>
  </si>
  <si>
    <t>Unknown</t>
  </si>
  <si>
    <t>Zambia</t>
  </si>
  <si>
    <t>extract</t>
  </si>
  <si>
    <t>live</t>
  </si>
  <si>
    <t>seeds</t>
  </si>
  <si>
    <t>timber</t>
  </si>
  <si>
    <t>kg</t>
  </si>
  <si>
    <t>Total</t>
  </si>
  <si>
    <t>Average</t>
  </si>
  <si>
    <r>
      <t>Cactaceae</t>
    </r>
    <r>
      <rPr>
        <sz val="9"/>
        <rFont val="Arial"/>
        <family val="2"/>
      </rPr>
      <t xml:space="preserve"> spp</t>
    </r>
    <r>
      <rPr>
        <i/>
        <sz val="9"/>
        <rFont val="Arial"/>
        <family val="2"/>
      </rPr>
      <t>.</t>
    </r>
  </si>
  <si>
    <r>
      <t xml:space="preserve">Cereus </t>
    </r>
    <r>
      <rPr>
        <sz val="9"/>
        <rFont val="Arial"/>
        <family val="2"/>
      </rPr>
      <t>spp.</t>
    </r>
  </si>
  <si>
    <r>
      <t xml:space="preserve">Echinopsis </t>
    </r>
    <r>
      <rPr>
        <sz val="9"/>
        <rFont val="Arial"/>
        <family val="2"/>
      </rPr>
      <t>spp.</t>
    </r>
  </si>
  <si>
    <r>
      <t>Echinopsis peruviana</t>
    </r>
    <r>
      <rPr>
        <sz val="9"/>
        <rFont val="Arial"/>
        <family val="2"/>
      </rPr>
      <t xml:space="preserve"> ssp.</t>
    </r>
    <r>
      <rPr>
        <i/>
        <sz val="9"/>
        <rFont val="Arial"/>
        <family val="2"/>
      </rPr>
      <t xml:space="preserve"> puquiensis</t>
    </r>
  </si>
  <si>
    <r>
      <t xml:space="preserve">Echinopsis/eulychnia </t>
    </r>
    <r>
      <rPr>
        <sz val="9"/>
        <rFont val="Arial"/>
        <family val="2"/>
      </rPr>
      <t>spp.</t>
    </r>
  </si>
  <si>
    <r>
      <t xml:space="preserve">Eulychnia </t>
    </r>
    <r>
      <rPr>
        <sz val="9"/>
        <rFont val="Arial"/>
        <family val="2"/>
      </rPr>
      <t>spp.</t>
    </r>
  </si>
  <si>
    <r>
      <t xml:space="preserve">Mammillaria </t>
    </r>
    <r>
      <rPr>
        <sz val="9"/>
        <rFont val="Arial"/>
        <family val="2"/>
      </rPr>
      <t>spp.</t>
    </r>
  </si>
  <si>
    <r>
      <t xml:space="preserve">Melocactus </t>
    </r>
    <r>
      <rPr>
        <sz val="9"/>
        <rFont val="Arial"/>
        <family val="2"/>
      </rPr>
      <t>spp.</t>
    </r>
  </si>
  <si>
    <r>
      <t xml:space="preserve">Opuntia </t>
    </r>
    <r>
      <rPr>
        <sz val="9"/>
        <rFont val="Arial"/>
        <family val="2"/>
      </rPr>
      <t>spp.</t>
    </r>
  </si>
  <si>
    <r>
      <t xml:space="preserve">Schlumbergera </t>
    </r>
    <r>
      <rPr>
        <sz val="9"/>
        <rFont val="Arial"/>
        <family val="2"/>
      </rPr>
      <t>spp.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</si>
</sst>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K160"/>
    </sheetView>
  </sheetViews>
  <sheetFormatPr defaultColWidth="9.140625" defaultRowHeight="12.75"/>
  <cols>
    <col min="1" max="1" width="31.140625" style="1" bestFit="1" customWidth="1"/>
    <col min="2" max="2" width="9.140625" style="1" customWidth="1"/>
    <col min="3" max="3" width="5.140625" style="1" bestFit="1" customWidth="1"/>
    <col min="4" max="4" width="13.7109375" style="1" bestFit="1" customWidth="1"/>
    <col min="5" max="9" width="9.140625" style="1" customWidth="1"/>
    <col min="10" max="10" width="15.7109375" style="2" customWidth="1"/>
    <col min="11" max="11" width="10.7109375" style="2" customWidth="1"/>
    <col min="12" max="16384" width="9.140625" style="1" customWidth="1"/>
  </cols>
  <sheetData>
    <row r="1" ht="12">
      <c r="A1" s="1" t="s">
        <v>33</v>
      </c>
    </row>
    <row r="3" spans="1:11" ht="12">
      <c r="A3" s="1" t="s">
        <v>29</v>
      </c>
      <c r="B3" s="1" t="s">
        <v>30</v>
      </c>
      <c r="C3" s="1" t="s">
        <v>31</v>
      </c>
      <c r="D3" s="1" t="s">
        <v>32</v>
      </c>
      <c r="E3" s="1">
        <v>1995</v>
      </c>
      <c r="F3" s="1">
        <v>1996</v>
      </c>
      <c r="G3" s="1">
        <v>1997</v>
      </c>
      <c r="H3" s="1">
        <v>1998</v>
      </c>
      <c r="I3" s="1">
        <v>1999</v>
      </c>
      <c r="J3" s="2" t="s">
        <v>73</v>
      </c>
      <c r="K3" s="2" t="s">
        <v>74</v>
      </c>
    </row>
    <row r="4" ht="6" customHeight="1"/>
    <row r="5" spans="1:11" ht="12">
      <c r="A5" s="4" t="s">
        <v>75</v>
      </c>
      <c r="B5" s="1" t="s">
        <v>69</v>
      </c>
      <c r="D5" s="1" t="s">
        <v>36</v>
      </c>
      <c r="E5" s="1">
        <v>0</v>
      </c>
      <c r="F5" s="1">
        <v>1000</v>
      </c>
      <c r="G5" s="1">
        <v>0</v>
      </c>
      <c r="H5" s="1">
        <v>0</v>
      </c>
      <c r="I5" s="1">
        <v>0</v>
      </c>
      <c r="J5" s="3">
        <f aca="true" t="shared" si="0" ref="J5:J82">SUM(E5:I5)</f>
        <v>1000</v>
      </c>
      <c r="K5" s="3">
        <f aca="true" t="shared" si="1" ref="K5:K82">AVERAGE(E5:I5)</f>
        <v>200</v>
      </c>
    </row>
    <row r="6" spans="1:11" ht="12">
      <c r="A6" s="4"/>
      <c r="B6" s="1" t="s">
        <v>69</v>
      </c>
      <c r="D6" s="1" t="s">
        <v>38</v>
      </c>
      <c r="E6" s="1">
        <v>0</v>
      </c>
      <c r="F6" s="1">
        <v>0</v>
      </c>
      <c r="G6" s="1">
        <v>0</v>
      </c>
      <c r="H6" s="1">
        <v>36</v>
      </c>
      <c r="I6" s="1">
        <v>0</v>
      </c>
      <c r="J6" s="3">
        <f t="shared" si="0"/>
        <v>36</v>
      </c>
      <c r="K6" s="3">
        <f t="shared" si="1"/>
        <v>7.2</v>
      </c>
    </row>
    <row r="7" spans="1:11" ht="12">
      <c r="A7" s="4"/>
      <c r="B7" s="1" t="s">
        <v>69</v>
      </c>
      <c r="D7" s="1" t="s">
        <v>41</v>
      </c>
      <c r="E7" s="1">
        <v>0</v>
      </c>
      <c r="F7" s="1">
        <v>0</v>
      </c>
      <c r="G7" s="1">
        <v>200</v>
      </c>
      <c r="H7" s="1">
        <v>50</v>
      </c>
      <c r="I7" s="1">
        <v>40</v>
      </c>
      <c r="J7" s="3">
        <f t="shared" si="0"/>
        <v>290</v>
      </c>
      <c r="K7" s="3">
        <f t="shared" si="1"/>
        <v>58</v>
      </c>
    </row>
    <row r="8" spans="1:11" ht="12">
      <c r="A8" s="4"/>
      <c r="B8" s="1" t="s">
        <v>69</v>
      </c>
      <c r="D8" s="1" t="s">
        <v>39</v>
      </c>
      <c r="E8" s="1">
        <v>0</v>
      </c>
      <c r="F8" s="1">
        <v>0</v>
      </c>
      <c r="G8" s="1">
        <v>0</v>
      </c>
      <c r="H8" s="1">
        <v>2</v>
      </c>
      <c r="I8" s="1">
        <v>0</v>
      </c>
      <c r="J8" s="3">
        <f t="shared" si="0"/>
        <v>2</v>
      </c>
      <c r="K8" s="3">
        <f t="shared" si="1"/>
        <v>0.4</v>
      </c>
    </row>
    <row r="9" spans="1:11" ht="12">
      <c r="A9" s="4"/>
      <c r="B9" s="1" t="s">
        <v>69</v>
      </c>
      <c r="D9" s="1" t="s">
        <v>42</v>
      </c>
      <c r="E9" s="1">
        <v>360</v>
      </c>
      <c r="F9" s="1">
        <v>15</v>
      </c>
      <c r="G9" s="1">
        <v>0</v>
      </c>
      <c r="H9" s="1">
        <v>0</v>
      </c>
      <c r="I9" s="1">
        <v>0</v>
      </c>
      <c r="J9" s="3">
        <f t="shared" si="0"/>
        <v>375</v>
      </c>
      <c r="K9" s="3">
        <f t="shared" si="1"/>
        <v>75</v>
      </c>
    </row>
    <row r="10" spans="1:11" ht="12">
      <c r="A10" s="4"/>
      <c r="B10" s="1" t="s">
        <v>69</v>
      </c>
      <c r="D10" s="1" t="s">
        <v>44</v>
      </c>
      <c r="E10" s="1">
        <v>10188</v>
      </c>
      <c r="F10" s="1">
        <v>117</v>
      </c>
      <c r="G10" s="1">
        <v>0</v>
      </c>
      <c r="H10" s="1">
        <v>0</v>
      </c>
      <c r="I10" s="1">
        <v>0</v>
      </c>
      <c r="J10" s="3">
        <f t="shared" si="0"/>
        <v>10305</v>
      </c>
      <c r="K10" s="3">
        <f t="shared" si="1"/>
        <v>2061</v>
      </c>
    </row>
    <row r="11" spans="1:11" ht="12">
      <c r="A11" s="4"/>
      <c r="B11" s="1" t="s">
        <v>69</v>
      </c>
      <c r="D11" s="1" t="s">
        <v>46</v>
      </c>
      <c r="E11" s="1">
        <v>700</v>
      </c>
      <c r="F11" s="1">
        <v>0</v>
      </c>
      <c r="G11" s="1">
        <v>0</v>
      </c>
      <c r="H11" s="1">
        <v>0</v>
      </c>
      <c r="I11" s="1">
        <v>0</v>
      </c>
      <c r="J11" s="3">
        <f t="shared" si="0"/>
        <v>700</v>
      </c>
      <c r="K11" s="3">
        <f t="shared" si="1"/>
        <v>140</v>
      </c>
    </row>
    <row r="12" spans="1:11" ht="12">
      <c r="A12" s="4"/>
      <c r="B12" s="1" t="s">
        <v>69</v>
      </c>
      <c r="D12" s="1" t="s">
        <v>53</v>
      </c>
      <c r="E12" s="1">
        <v>200</v>
      </c>
      <c r="F12" s="1">
        <v>2033</v>
      </c>
      <c r="G12" s="1">
        <v>1700</v>
      </c>
      <c r="H12" s="1">
        <v>1092</v>
      </c>
      <c r="I12" s="1">
        <v>250</v>
      </c>
      <c r="J12" s="3">
        <f t="shared" si="0"/>
        <v>5275</v>
      </c>
      <c r="K12" s="3">
        <f t="shared" si="1"/>
        <v>1055</v>
      </c>
    </row>
    <row r="13" spans="1:11" ht="12">
      <c r="A13" s="4"/>
      <c r="B13" s="1" t="s">
        <v>69</v>
      </c>
      <c r="D13" s="1" t="s">
        <v>58</v>
      </c>
      <c r="E13" s="1">
        <v>0</v>
      </c>
      <c r="F13" s="1">
        <v>0</v>
      </c>
      <c r="G13" s="1">
        <v>0</v>
      </c>
      <c r="H13" s="1">
        <v>2</v>
      </c>
      <c r="I13" s="1">
        <v>0</v>
      </c>
      <c r="J13" s="3">
        <f t="shared" si="0"/>
        <v>2</v>
      </c>
      <c r="K13" s="3">
        <f t="shared" si="1"/>
        <v>0.4</v>
      </c>
    </row>
    <row r="14" spans="1:11" ht="12">
      <c r="A14" s="4"/>
      <c r="B14" s="1" t="s">
        <v>69</v>
      </c>
      <c r="D14" s="1" t="s">
        <v>59</v>
      </c>
      <c r="E14" s="1">
        <v>0</v>
      </c>
      <c r="F14" s="1">
        <v>0</v>
      </c>
      <c r="G14" s="1">
        <v>55</v>
      </c>
      <c r="H14" s="1">
        <v>0</v>
      </c>
      <c r="I14" s="1">
        <v>0</v>
      </c>
      <c r="J14" s="3">
        <f t="shared" si="0"/>
        <v>55</v>
      </c>
      <c r="K14" s="3">
        <f t="shared" si="1"/>
        <v>11</v>
      </c>
    </row>
    <row r="15" spans="1:11" ht="12">
      <c r="A15" s="4"/>
      <c r="B15" s="1" t="s">
        <v>69</v>
      </c>
      <c r="D15" s="1" t="s">
        <v>60</v>
      </c>
      <c r="E15" s="1">
        <v>0</v>
      </c>
      <c r="F15" s="1">
        <v>0</v>
      </c>
      <c r="G15" s="1">
        <v>6</v>
      </c>
      <c r="H15" s="1">
        <v>0</v>
      </c>
      <c r="I15" s="1">
        <v>0</v>
      </c>
      <c r="J15" s="3">
        <f t="shared" si="0"/>
        <v>6</v>
      </c>
      <c r="K15" s="3">
        <f t="shared" si="1"/>
        <v>1.2</v>
      </c>
    </row>
    <row r="16" spans="1:11" ht="12">
      <c r="A16" s="4"/>
      <c r="B16" s="1" t="s">
        <v>69</v>
      </c>
      <c r="D16" s="1" t="s">
        <v>34</v>
      </c>
      <c r="E16" s="1">
        <v>10</v>
      </c>
      <c r="F16" s="1">
        <v>0</v>
      </c>
      <c r="G16" s="1">
        <v>0</v>
      </c>
      <c r="H16" s="1">
        <v>0</v>
      </c>
      <c r="I16" s="1">
        <v>0</v>
      </c>
      <c r="J16" s="3">
        <f>SUM(E16:I16)</f>
        <v>10</v>
      </c>
      <c r="K16" s="3">
        <f>AVERAGE(E16:I16)</f>
        <v>2</v>
      </c>
    </row>
    <row r="17" spans="1:11" ht="12">
      <c r="A17" s="4"/>
      <c r="B17" s="1" t="s">
        <v>69</v>
      </c>
      <c r="D17" s="1" t="s">
        <v>64</v>
      </c>
      <c r="E17" s="1">
        <v>0</v>
      </c>
      <c r="F17" s="1">
        <v>4519</v>
      </c>
      <c r="G17" s="1">
        <v>0</v>
      </c>
      <c r="H17" s="1">
        <v>0</v>
      </c>
      <c r="I17" s="1">
        <v>670</v>
      </c>
      <c r="J17" s="3">
        <f t="shared" si="0"/>
        <v>5189</v>
      </c>
      <c r="K17" s="3">
        <f t="shared" si="1"/>
        <v>1037.8</v>
      </c>
    </row>
    <row r="18" spans="1:11" ht="12">
      <c r="A18" s="4"/>
      <c r="B18" s="1" t="s">
        <v>69</v>
      </c>
      <c r="C18" s="1" t="s">
        <v>72</v>
      </c>
      <c r="D18" s="1" t="s">
        <v>50</v>
      </c>
      <c r="E18" s="1">
        <v>0</v>
      </c>
      <c r="F18" s="1">
        <v>4655</v>
      </c>
      <c r="G18" s="1">
        <v>0</v>
      </c>
      <c r="H18" s="1">
        <v>0</v>
      </c>
      <c r="I18" s="1">
        <v>0</v>
      </c>
      <c r="J18" s="3">
        <f t="shared" si="0"/>
        <v>4655</v>
      </c>
      <c r="K18" s="3">
        <f t="shared" si="1"/>
        <v>931</v>
      </c>
    </row>
    <row r="19" spans="1:11" ht="12">
      <c r="A19" s="4"/>
      <c r="B19" s="1" t="s">
        <v>71</v>
      </c>
      <c r="D19" s="1" t="s">
        <v>37</v>
      </c>
      <c r="E19" s="1">
        <v>0</v>
      </c>
      <c r="F19" s="1">
        <v>0</v>
      </c>
      <c r="G19" s="1">
        <v>3</v>
      </c>
      <c r="H19" s="1">
        <v>2</v>
      </c>
      <c r="I19" s="1">
        <v>1</v>
      </c>
      <c r="J19" s="3">
        <f t="shared" si="0"/>
        <v>6</v>
      </c>
      <c r="K19" s="3">
        <f t="shared" si="1"/>
        <v>1.2</v>
      </c>
    </row>
    <row r="20" spans="1:11" ht="12">
      <c r="A20" s="4"/>
      <c r="B20" s="1" t="s">
        <v>71</v>
      </c>
      <c r="D20" s="1" t="s">
        <v>40</v>
      </c>
      <c r="E20" s="1">
        <v>0</v>
      </c>
      <c r="F20" s="1">
        <v>0</v>
      </c>
      <c r="G20" s="1">
        <v>0</v>
      </c>
      <c r="H20" s="1">
        <v>0</v>
      </c>
      <c r="I20" s="1">
        <v>3</v>
      </c>
      <c r="J20" s="3">
        <f t="shared" si="0"/>
        <v>3</v>
      </c>
      <c r="K20" s="3">
        <f t="shared" si="1"/>
        <v>0.6</v>
      </c>
    </row>
    <row r="21" spans="1:11" ht="12">
      <c r="A21" s="4"/>
      <c r="B21" s="1" t="s">
        <v>71</v>
      </c>
      <c r="D21" s="1" t="s">
        <v>42</v>
      </c>
      <c r="E21" s="1">
        <v>0</v>
      </c>
      <c r="F21" s="1">
        <v>0</v>
      </c>
      <c r="G21" s="1">
        <v>0</v>
      </c>
      <c r="H21" s="1">
        <v>1</v>
      </c>
      <c r="I21" s="1">
        <v>0</v>
      </c>
      <c r="J21" s="3">
        <f t="shared" si="0"/>
        <v>1</v>
      </c>
      <c r="K21" s="3">
        <f t="shared" si="1"/>
        <v>0.2</v>
      </c>
    </row>
    <row r="22" spans="1:11" ht="12">
      <c r="A22" s="4"/>
      <c r="B22" s="1" t="s">
        <v>71</v>
      </c>
      <c r="D22" s="1" t="s">
        <v>44</v>
      </c>
      <c r="E22" s="1">
        <v>1069</v>
      </c>
      <c r="F22" s="1">
        <v>575</v>
      </c>
      <c r="G22" s="1">
        <v>5613</v>
      </c>
      <c r="H22" s="1">
        <v>556</v>
      </c>
      <c r="I22" s="1">
        <v>7619</v>
      </c>
      <c r="J22" s="3">
        <f t="shared" si="0"/>
        <v>15432</v>
      </c>
      <c r="K22" s="3">
        <f t="shared" si="1"/>
        <v>3086.4</v>
      </c>
    </row>
    <row r="23" spans="1:11" ht="12">
      <c r="A23" s="4"/>
      <c r="B23" s="1" t="s">
        <v>71</v>
      </c>
      <c r="D23" s="1" t="s">
        <v>47</v>
      </c>
      <c r="E23" s="1">
        <v>0</v>
      </c>
      <c r="F23" s="1">
        <v>93</v>
      </c>
      <c r="G23" s="1">
        <v>0</v>
      </c>
      <c r="H23" s="1">
        <v>0</v>
      </c>
      <c r="I23" s="1">
        <v>0</v>
      </c>
      <c r="J23" s="3">
        <f t="shared" si="0"/>
        <v>93</v>
      </c>
      <c r="K23" s="3">
        <f t="shared" si="1"/>
        <v>18.6</v>
      </c>
    </row>
    <row r="24" spans="1:11" ht="12">
      <c r="A24" s="4"/>
      <c r="B24" s="1" t="s">
        <v>71</v>
      </c>
      <c r="D24" s="1" t="s">
        <v>54</v>
      </c>
      <c r="E24" s="1">
        <v>0</v>
      </c>
      <c r="F24" s="1">
        <v>0</v>
      </c>
      <c r="G24" s="1">
        <v>0</v>
      </c>
      <c r="H24" s="1">
        <v>0</v>
      </c>
      <c r="I24" s="1">
        <v>1</v>
      </c>
      <c r="J24" s="3">
        <f t="shared" si="0"/>
        <v>1</v>
      </c>
      <c r="K24" s="3">
        <f t="shared" si="1"/>
        <v>0.2</v>
      </c>
    </row>
    <row r="25" spans="1:11" ht="12">
      <c r="A25" s="4"/>
      <c r="B25" s="1" t="s">
        <v>71</v>
      </c>
      <c r="D25" s="1" t="s">
        <v>58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3">
        <f t="shared" si="0"/>
        <v>1</v>
      </c>
      <c r="K25" s="3">
        <f t="shared" si="1"/>
        <v>0.2</v>
      </c>
    </row>
    <row r="26" spans="1:11" ht="12">
      <c r="A26" s="4"/>
      <c r="B26" s="1" t="s">
        <v>71</v>
      </c>
      <c r="D26" s="1" t="s">
        <v>59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3">
        <f t="shared" si="0"/>
        <v>1</v>
      </c>
      <c r="K26" s="3">
        <f t="shared" si="1"/>
        <v>0.2</v>
      </c>
    </row>
    <row r="27" spans="1:11" ht="12">
      <c r="A27" s="4"/>
      <c r="B27" s="1" t="s">
        <v>71</v>
      </c>
      <c r="D27" s="1" t="s">
        <v>60</v>
      </c>
      <c r="E27" s="1">
        <v>0</v>
      </c>
      <c r="F27" s="1">
        <v>0</v>
      </c>
      <c r="G27" s="1">
        <v>9</v>
      </c>
      <c r="H27" s="1">
        <v>9</v>
      </c>
      <c r="I27" s="1">
        <v>0</v>
      </c>
      <c r="J27" s="3">
        <f t="shared" si="0"/>
        <v>18</v>
      </c>
      <c r="K27" s="3">
        <f t="shared" si="1"/>
        <v>3.6</v>
      </c>
    </row>
    <row r="28" spans="1:11" ht="12">
      <c r="A28" s="4"/>
      <c r="B28" s="1" t="s">
        <v>71</v>
      </c>
      <c r="D28" s="1" t="s">
        <v>62</v>
      </c>
      <c r="E28" s="1">
        <v>24</v>
      </c>
      <c r="F28" s="1">
        <v>0</v>
      </c>
      <c r="G28" s="1">
        <v>40</v>
      </c>
      <c r="H28" s="1">
        <v>0</v>
      </c>
      <c r="I28" s="1">
        <v>0</v>
      </c>
      <c r="J28" s="3">
        <f t="shared" si="0"/>
        <v>64</v>
      </c>
      <c r="K28" s="3">
        <f t="shared" si="1"/>
        <v>12.8</v>
      </c>
    </row>
    <row r="29" spans="1:11" ht="12">
      <c r="A29" s="4"/>
      <c r="B29" s="1" t="s">
        <v>71</v>
      </c>
      <c r="D29" s="1" t="s">
        <v>61</v>
      </c>
      <c r="E29" s="1">
        <v>2</v>
      </c>
      <c r="F29" s="1">
        <v>0</v>
      </c>
      <c r="G29" s="1">
        <v>3</v>
      </c>
      <c r="H29" s="1">
        <v>0</v>
      </c>
      <c r="I29" s="1">
        <v>2579</v>
      </c>
      <c r="J29" s="3">
        <f t="shared" si="0"/>
        <v>2584</v>
      </c>
      <c r="K29" s="3">
        <f t="shared" si="1"/>
        <v>516.8</v>
      </c>
    </row>
    <row r="30" spans="1:11" ht="12">
      <c r="A30" s="4"/>
      <c r="B30" s="1" t="s">
        <v>71</v>
      </c>
      <c r="D30" s="1" t="s">
        <v>43</v>
      </c>
      <c r="E30" s="1">
        <v>7540</v>
      </c>
      <c r="F30" s="1">
        <v>0</v>
      </c>
      <c r="G30" s="1">
        <v>0</v>
      </c>
      <c r="H30" s="1">
        <v>0</v>
      </c>
      <c r="I30" s="1">
        <v>0</v>
      </c>
      <c r="J30" s="3">
        <f t="shared" si="0"/>
        <v>7540</v>
      </c>
      <c r="K30" s="3">
        <f t="shared" si="1"/>
        <v>1508</v>
      </c>
    </row>
    <row r="31" spans="1:11" ht="12">
      <c r="A31" s="4"/>
      <c r="B31" s="1" t="s">
        <v>71</v>
      </c>
      <c r="D31" s="1" t="s">
        <v>64</v>
      </c>
      <c r="E31" s="1">
        <v>74</v>
      </c>
      <c r="F31" s="1">
        <v>1650</v>
      </c>
      <c r="G31" s="1">
        <v>5663</v>
      </c>
      <c r="H31" s="1">
        <v>38</v>
      </c>
      <c r="I31" s="1">
        <v>0</v>
      </c>
      <c r="J31" s="3">
        <f t="shared" si="0"/>
        <v>7425</v>
      </c>
      <c r="K31" s="3">
        <f t="shared" si="1"/>
        <v>1485</v>
      </c>
    </row>
    <row r="32" spans="1:11" ht="12">
      <c r="A32" s="4"/>
      <c r="B32" s="1" t="s">
        <v>71</v>
      </c>
      <c r="D32" s="1" t="s">
        <v>66</v>
      </c>
      <c r="E32" s="1">
        <v>0</v>
      </c>
      <c r="F32" s="1">
        <v>0</v>
      </c>
      <c r="G32" s="1">
        <v>0</v>
      </c>
      <c r="H32" s="1">
        <v>1</v>
      </c>
      <c r="I32" s="1">
        <v>4</v>
      </c>
      <c r="J32" s="3">
        <f t="shared" si="0"/>
        <v>5</v>
      </c>
      <c r="K32" s="3">
        <f t="shared" si="1"/>
        <v>1</v>
      </c>
    </row>
    <row r="33" spans="1:11" ht="12">
      <c r="A33" s="4"/>
      <c r="B33" s="1" t="s">
        <v>71</v>
      </c>
      <c r="D33" s="1" t="s">
        <v>65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3">
        <f t="shared" si="0"/>
        <v>1</v>
      </c>
      <c r="K33" s="3">
        <f t="shared" si="1"/>
        <v>0.2</v>
      </c>
    </row>
    <row r="34" spans="1:11" ht="6" customHeight="1">
      <c r="A34" s="4"/>
      <c r="J34" s="3"/>
      <c r="K34" s="3"/>
    </row>
    <row r="35" spans="1:11" ht="12">
      <c r="A35" s="4" t="s">
        <v>0</v>
      </c>
      <c r="B35" s="1" t="s">
        <v>69</v>
      </c>
      <c r="D35" s="1" t="s">
        <v>64</v>
      </c>
      <c r="E35" s="1">
        <v>69</v>
      </c>
      <c r="F35" s="1">
        <v>44</v>
      </c>
      <c r="G35" s="1">
        <v>0</v>
      </c>
      <c r="H35" s="1">
        <v>41</v>
      </c>
      <c r="I35" s="1">
        <v>0</v>
      </c>
      <c r="J35" s="3">
        <f t="shared" si="0"/>
        <v>154</v>
      </c>
      <c r="K35" s="3">
        <f t="shared" si="1"/>
        <v>30.8</v>
      </c>
    </row>
    <row r="36" spans="1:11" ht="12">
      <c r="A36" s="4"/>
      <c r="B36" s="1" t="s">
        <v>71</v>
      </c>
      <c r="D36" s="1" t="s">
        <v>59</v>
      </c>
      <c r="E36" s="1">
        <v>101651</v>
      </c>
      <c r="F36" s="1">
        <v>0</v>
      </c>
      <c r="G36" s="1">
        <v>170040</v>
      </c>
      <c r="H36" s="1">
        <v>60565</v>
      </c>
      <c r="I36" s="1">
        <v>52300</v>
      </c>
      <c r="J36" s="3">
        <f t="shared" si="0"/>
        <v>384556</v>
      </c>
      <c r="K36" s="3">
        <f t="shared" si="1"/>
        <v>76911.2</v>
      </c>
    </row>
    <row r="37" spans="1:11" ht="12">
      <c r="A37" s="4"/>
      <c r="B37" s="1" t="s">
        <v>71</v>
      </c>
      <c r="C37" s="1" t="s">
        <v>72</v>
      </c>
      <c r="D37" s="1" t="s">
        <v>59</v>
      </c>
      <c r="E37" s="1">
        <v>0</v>
      </c>
      <c r="F37" s="1">
        <v>0</v>
      </c>
      <c r="G37" s="1">
        <v>0</v>
      </c>
      <c r="H37" s="1">
        <v>16500</v>
      </c>
      <c r="I37" s="1">
        <v>0</v>
      </c>
      <c r="J37" s="3">
        <f t="shared" si="0"/>
        <v>16500</v>
      </c>
      <c r="K37" s="3">
        <f t="shared" si="1"/>
        <v>3300</v>
      </c>
    </row>
    <row r="38" spans="1:11" ht="6" customHeight="1">
      <c r="A38" s="4"/>
      <c r="J38" s="3"/>
      <c r="K38" s="3"/>
    </row>
    <row r="39" spans="1:11" ht="12">
      <c r="A39" s="4" t="s">
        <v>76</v>
      </c>
      <c r="B39" s="1" t="s">
        <v>69</v>
      </c>
      <c r="D39" s="1" t="s">
        <v>35</v>
      </c>
      <c r="E39" s="1">
        <v>4</v>
      </c>
      <c r="F39" s="1">
        <v>0</v>
      </c>
      <c r="G39" s="1">
        <v>4</v>
      </c>
      <c r="H39" s="1">
        <v>0</v>
      </c>
      <c r="I39" s="1">
        <v>0</v>
      </c>
      <c r="J39" s="3">
        <f t="shared" si="0"/>
        <v>8</v>
      </c>
      <c r="K39" s="3">
        <f t="shared" si="1"/>
        <v>1.6</v>
      </c>
    </row>
    <row r="40" spans="1:11" ht="12">
      <c r="A40" s="4"/>
      <c r="B40" s="1" t="s">
        <v>69</v>
      </c>
      <c r="D40" s="1" t="s">
        <v>45</v>
      </c>
      <c r="E40" s="1">
        <v>0</v>
      </c>
      <c r="F40" s="1">
        <v>0</v>
      </c>
      <c r="G40" s="1">
        <v>2</v>
      </c>
      <c r="H40" s="1">
        <v>0</v>
      </c>
      <c r="I40" s="1">
        <v>0</v>
      </c>
      <c r="J40" s="3">
        <f t="shared" si="0"/>
        <v>2</v>
      </c>
      <c r="K40" s="3">
        <f t="shared" si="1"/>
        <v>0.4</v>
      </c>
    </row>
    <row r="41" spans="1:11" ht="12">
      <c r="A41" s="4" t="s">
        <v>76</v>
      </c>
      <c r="B41" s="1" t="s">
        <v>69</v>
      </c>
      <c r="D41" s="1" t="s">
        <v>53</v>
      </c>
      <c r="E41" s="1">
        <v>798</v>
      </c>
      <c r="F41" s="1">
        <v>380</v>
      </c>
      <c r="G41" s="1">
        <v>0</v>
      </c>
      <c r="H41" s="1">
        <v>0</v>
      </c>
      <c r="I41" s="1">
        <v>0</v>
      </c>
      <c r="J41" s="3">
        <f t="shared" si="0"/>
        <v>1178</v>
      </c>
      <c r="K41" s="3">
        <f t="shared" si="1"/>
        <v>235.6</v>
      </c>
    </row>
    <row r="42" spans="2:11" ht="12">
      <c r="B42" s="1" t="s">
        <v>69</v>
      </c>
      <c r="D42" s="1" t="s">
        <v>67</v>
      </c>
      <c r="E42" s="1">
        <v>0</v>
      </c>
      <c r="F42" s="1">
        <v>0</v>
      </c>
      <c r="G42" s="1">
        <v>0</v>
      </c>
      <c r="H42" s="1">
        <v>1</v>
      </c>
      <c r="I42" s="1">
        <v>0</v>
      </c>
      <c r="J42" s="3">
        <f t="shared" si="0"/>
        <v>1</v>
      </c>
      <c r="K42" s="3">
        <f t="shared" si="1"/>
        <v>0.2</v>
      </c>
    </row>
    <row r="43" spans="1:11" ht="6" customHeight="1">
      <c r="A43" s="4"/>
      <c r="J43" s="3"/>
      <c r="K43" s="3"/>
    </row>
    <row r="44" spans="1:11" ht="12">
      <c r="A44" s="4" t="s">
        <v>1</v>
      </c>
      <c r="B44" s="1" t="s">
        <v>69</v>
      </c>
      <c r="D44" s="1" t="s">
        <v>53</v>
      </c>
      <c r="E44" s="1">
        <v>45</v>
      </c>
      <c r="F44" s="1">
        <v>196</v>
      </c>
      <c r="G44" s="1">
        <v>241</v>
      </c>
      <c r="H44" s="1">
        <v>0</v>
      </c>
      <c r="I44" s="1">
        <v>150</v>
      </c>
      <c r="J44" s="3">
        <f t="shared" si="0"/>
        <v>632</v>
      </c>
      <c r="K44" s="3">
        <f t="shared" si="1"/>
        <v>126.4</v>
      </c>
    </row>
    <row r="45" spans="1:11" ht="12">
      <c r="A45" s="4"/>
      <c r="B45" s="1" t="s">
        <v>69</v>
      </c>
      <c r="D45" s="1" t="s">
        <v>51</v>
      </c>
      <c r="E45" s="1">
        <v>0</v>
      </c>
      <c r="F45" s="1">
        <v>0</v>
      </c>
      <c r="G45" s="1">
        <v>0</v>
      </c>
      <c r="H45" s="1">
        <v>1</v>
      </c>
      <c r="I45" s="1">
        <v>0</v>
      </c>
      <c r="J45" s="3">
        <f t="shared" si="0"/>
        <v>1</v>
      </c>
      <c r="K45" s="3">
        <f t="shared" si="1"/>
        <v>0.2</v>
      </c>
    </row>
    <row r="46" spans="1:11" ht="6" customHeight="1">
      <c r="A46" s="4"/>
      <c r="J46" s="3"/>
      <c r="K46" s="3"/>
    </row>
    <row r="47" spans="1:11" ht="12">
      <c r="A47" s="4" t="s">
        <v>2</v>
      </c>
      <c r="B47" s="1" t="s">
        <v>69</v>
      </c>
      <c r="D47" s="1" t="s">
        <v>48</v>
      </c>
      <c r="E47" s="1">
        <v>10560</v>
      </c>
      <c r="F47" s="1">
        <v>0</v>
      </c>
      <c r="G47" s="1">
        <v>0</v>
      </c>
      <c r="H47" s="1">
        <v>0</v>
      </c>
      <c r="I47" s="1">
        <v>0</v>
      </c>
      <c r="J47" s="3">
        <f t="shared" si="0"/>
        <v>10560</v>
      </c>
      <c r="K47" s="3">
        <f t="shared" si="1"/>
        <v>2112</v>
      </c>
    </row>
    <row r="48" spans="1:11" ht="12">
      <c r="A48" s="4"/>
      <c r="B48" s="1" t="s">
        <v>69</v>
      </c>
      <c r="D48" s="1" t="s">
        <v>53</v>
      </c>
      <c r="E48" s="1">
        <v>993</v>
      </c>
      <c r="F48" s="1">
        <v>4503</v>
      </c>
      <c r="G48" s="1">
        <v>4252</v>
      </c>
      <c r="H48" s="1">
        <v>6946</v>
      </c>
      <c r="I48" s="1">
        <v>400</v>
      </c>
      <c r="J48" s="3">
        <f t="shared" si="0"/>
        <v>17094</v>
      </c>
      <c r="K48" s="3">
        <f t="shared" si="1"/>
        <v>3418.8</v>
      </c>
    </row>
    <row r="49" spans="1:11" ht="12">
      <c r="A49" s="4"/>
      <c r="B49" s="1" t="s">
        <v>69</v>
      </c>
      <c r="D49" s="1" t="s">
        <v>56</v>
      </c>
      <c r="E49" s="1">
        <v>0</v>
      </c>
      <c r="F49" s="1">
        <v>0</v>
      </c>
      <c r="G49" s="1">
        <v>510</v>
      </c>
      <c r="H49" s="1">
        <v>0</v>
      </c>
      <c r="I49" s="1">
        <v>0</v>
      </c>
      <c r="J49" s="3">
        <f t="shared" si="0"/>
        <v>510</v>
      </c>
      <c r="K49" s="3">
        <f t="shared" si="1"/>
        <v>102</v>
      </c>
    </row>
    <row r="50" spans="1:11" ht="6" customHeight="1">
      <c r="A50" s="4"/>
      <c r="J50" s="3"/>
      <c r="K50" s="3"/>
    </row>
    <row r="51" spans="1:11" ht="12">
      <c r="A51" s="4" t="s">
        <v>3</v>
      </c>
      <c r="B51" s="1" t="s">
        <v>69</v>
      </c>
      <c r="D51" s="1" t="s">
        <v>41</v>
      </c>
      <c r="E51" s="1">
        <v>0</v>
      </c>
      <c r="F51" s="1">
        <v>0</v>
      </c>
      <c r="G51" s="1">
        <v>0</v>
      </c>
      <c r="H51" s="1">
        <v>450</v>
      </c>
      <c r="I51" s="1">
        <v>0</v>
      </c>
      <c r="J51" s="3">
        <f t="shared" si="0"/>
        <v>450</v>
      </c>
      <c r="K51" s="3">
        <f t="shared" si="1"/>
        <v>90</v>
      </c>
    </row>
    <row r="52" spans="1:11" ht="12">
      <c r="A52" s="4"/>
      <c r="B52" s="1" t="s">
        <v>69</v>
      </c>
      <c r="D52" s="1" t="s">
        <v>53</v>
      </c>
      <c r="E52" s="1">
        <v>0</v>
      </c>
      <c r="F52" s="1">
        <v>80</v>
      </c>
      <c r="G52" s="1">
        <v>0</v>
      </c>
      <c r="H52" s="1">
        <v>0</v>
      </c>
      <c r="I52" s="1">
        <v>0</v>
      </c>
      <c r="J52" s="3">
        <f t="shared" si="0"/>
        <v>80</v>
      </c>
      <c r="K52" s="3">
        <f t="shared" si="1"/>
        <v>16</v>
      </c>
    </row>
    <row r="53" spans="1:11" ht="12">
      <c r="A53" s="4"/>
      <c r="B53" s="1" t="s">
        <v>69</v>
      </c>
      <c r="D53" s="1" t="s">
        <v>64</v>
      </c>
      <c r="E53" s="1">
        <v>0</v>
      </c>
      <c r="F53" s="1">
        <v>720</v>
      </c>
      <c r="G53" s="1">
        <v>0</v>
      </c>
      <c r="H53" s="1">
        <v>0</v>
      </c>
      <c r="I53" s="1">
        <v>600</v>
      </c>
      <c r="J53" s="3">
        <f t="shared" si="0"/>
        <v>1320</v>
      </c>
      <c r="K53" s="3">
        <f t="shared" si="1"/>
        <v>264</v>
      </c>
    </row>
    <row r="54" spans="1:11" ht="6" customHeight="1">
      <c r="A54" s="4"/>
      <c r="J54" s="3"/>
      <c r="K54" s="3"/>
    </row>
    <row r="55" spans="1:11" ht="12">
      <c r="A55" s="4" t="s">
        <v>77</v>
      </c>
      <c r="B55" s="1" t="s">
        <v>69</v>
      </c>
      <c r="D55" s="1" t="s">
        <v>35</v>
      </c>
      <c r="E55" s="1">
        <v>5</v>
      </c>
      <c r="F55" s="1">
        <v>27</v>
      </c>
      <c r="G55" s="1">
        <v>0</v>
      </c>
      <c r="H55" s="1">
        <v>0</v>
      </c>
      <c r="I55" s="1">
        <v>0</v>
      </c>
      <c r="J55" s="3">
        <f t="shared" si="0"/>
        <v>32</v>
      </c>
      <c r="K55" s="3">
        <f t="shared" si="1"/>
        <v>6.4</v>
      </c>
    </row>
    <row r="56" spans="1:11" ht="12">
      <c r="A56" s="4"/>
      <c r="B56" s="1" t="s">
        <v>69</v>
      </c>
      <c r="D56" s="1" t="s">
        <v>53</v>
      </c>
      <c r="E56" s="1">
        <v>0</v>
      </c>
      <c r="F56" s="1">
        <v>932</v>
      </c>
      <c r="G56" s="1">
        <v>0</v>
      </c>
      <c r="H56" s="1">
        <v>0</v>
      </c>
      <c r="I56" s="1">
        <v>0</v>
      </c>
      <c r="J56" s="3">
        <f t="shared" si="0"/>
        <v>932</v>
      </c>
      <c r="K56" s="3">
        <f t="shared" si="1"/>
        <v>186.4</v>
      </c>
    </row>
    <row r="57" spans="1:11" ht="12">
      <c r="A57" s="4"/>
      <c r="B57" s="1" t="s">
        <v>71</v>
      </c>
      <c r="D57" s="1" t="s">
        <v>44</v>
      </c>
      <c r="E57" s="1">
        <v>0</v>
      </c>
      <c r="F57" s="1">
        <v>2992</v>
      </c>
      <c r="G57" s="1">
        <v>0</v>
      </c>
      <c r="H57" s="1">
        <v>400</v>
      </c>
      <c r="I57" s="1">
        <v>0</v>
      </c>
      <c r="J57" s="3">
        <f t="shared" si="0"/>
        <v>3392</v>
      </c>
      <c r="K57" s="3">
        <f t="shared" si="1"/>
        <v>678.4</v>
      </c>
    </row>
    <row r="58" spans="1:11" ht="12">
      <c r="A58" s="4"/>
      <c r="B58" s="1" t="s">
        <v>71</v>
      </c>
      <c r="D58" s="1" t="s">
        <v>61</v>
      </c>
      <c r="E58" s="1">
        <v>0</v>
      </c>
      <c r="F58" s="1">
        <v>0</v>
      </c>
      <c r="G58" s="1">
        <v>150</v>
      </c>
      <c r="H58" s="1">
        <v>3546</v>
      </c>
      <c r="I58" s="1">
        <v>2301</v>
      </c>
      <c r="J58" s="3">
        <f t="shared" si="0"/>
        <v>5997</v>
      </c>
      <c r="K58" s="3">
        <f t="shared" si="1"/>
        <v>1199.4</v>
      </c>
    </row>
    <row r="59" spans="1:11" ht="12">
      <c r="A59" s="4"/>
      <c r="B59" s="1" t="s">
        <v>71</v>
      </c>
      <c r="D59" s="1" t="s">
        <v>64</v>
      </c>
      <c r="E59" s="1">
        <v>60</v>
      </c>
      <c r="F59" s="1">
        <v>0</v>
      </c>
      <c r="G59" s="1">
        <v>0</v>
      </c>
      <c r="H59" s="1">
        <v>0</v>
      </c>
      <c r="I59" s="1">
        <v>0</v>
      </c>
      <c r="J59" s="3">
        <f t="shared" si="0"/>
        <v>60</v>
      </c>
      <c r="K59" s="3">
        <f t="shared" si="1"/>
        <v>12</v>
      </c>
    </row>
    <row r="60" spans="1:11" ht="6" customHeight="1">
      <c r="A60" s="4"/>
      <c r="J60" s="3"/>
      <c r="K60" s="3"/>
    </row>
    <row r="61" spans="1:11" ht="12">
      <c r="A61" s="4" t="s">
        <v>4</v>
      </c>
      <c r="B61" s="1" t="s">
        <v>69</v>
      </c>
      <c r="D61" s="1" t="s">
        <v>44</v>
      </c>
      <c r="E61" s="1">
        <v>1664</v>
      </c>
      <c r="F61" s="1">
        <v>16</v>
      </c>
      <c r="G61" s="1">
        <v>0</v>
      </c>
      <c r="H61" s="1">
        <v>0</v>
      </c>
      <c r="I61" s="1">
        <v>0</v>
      </c>
      <c r="J61" s="3">
        <f t="shared" si="0"/>
        <v>1680</v>
      </c>
      <c r="K61" s="3">
        <f t="shared" si="1"/>
        <v>336</v>
      </c>
    </row>
    <row r="62" spans="1:11" ht="12">
      <c r="A62" s="4"/>
      <c r="B62" s="1" t="s">
        <v>69</v>
      </c>
      <c r="D62" s="1" t="s">
        <v>47</v>
      </c>
      <c r="E62" s="1">
        <v>0</v>
      </c>
      <c r="F62" s="1">
        <v>0</v>
      </c>
      <c r="G62" s="1">
        <v>378</v>
      </c>
      <c r="H62" s="1">
        <v>0</v>
      </c>
      <c r="I62" s="1">
        <v>0</v>
      </c>
      <c r="J62" s="3">
        <f t="shared" si="0"/>
        <v>378</v>
      </c>
      <c r="K62" s="3">
        <f t="shared" si="1"/>
        <v>75.6</v>
      </c>
    </row>
    <row r="63" spans="1:11" ht="12">
      <c r="A63" s="4"/>
      <c r="B63" s="1" t="s">
        <v>71</v>
      </c>
      <c r="D63" s="1" t="s">
        <v>37</v>
      </c>
      <c r="E63" s="1">
        <v>0</v>
      </c>
      <c r="F63" s="1">
        <v>0</v>
      </c>
      <c r="G63" s="1">
        <v>1201</v>
      </c>
      <c r="H63" s="1">
        <v>0</v>
      </c>
      <c r="I63" s="1">
        <v>0</v>
      </c>
      <c r="J63" s="3">
        <f t="shared" si="0"/>
        <v>1201</v>
      </c>
      <c r="K63" s="3">
        <f t="shared" si="1"/>
        <v>240.2</v>
      </c>
    </row>
    <row r="64" spans="1:11" ht="12">
      <c r="A64" s="4"/>
      <c r="B64" s="1" t="s">
        <v>71</v>
      </c>
      <c r="D64" s="1" t="s">
        <v>44</v>
      </c>
      <c r="E64" s="1">
        <v>151981</v>
      </c>
      <c r="F64" s="1">
        <v>66675</v>
      </c>
      <c r="G64" s="1">
        <v>50138</v>
      </c>
      <c r="H64" s="1">
        <v>43857</v>
      </c>
      <c r="I64" s="1">
        <v>39724</v>
      </c>
      <c r="J64" s="3">
        <f t="shared" si="0"/>
        <v>352375</v>
      </c>
      <c r="K64" s="3">
        <f t="shared" si="1"/>
        <v>70475</v>
      </c>
    </row>
    <row r="65" spans="1:11" ht="12">
      <c r="A65" s="4"/>
      <c r="B65" s="1" t="s">
        <v>71</v>
      </c>
      <c r="D65" s="1" t="s">
        <v>61</v>
      </c>
      <c r="E65" s="1">
        <v>29</v>
      </c>
      <c r="F65" s="1">
        <v>0</v>
      </c>
      <c r="G65" s="1">
        <v>0</v>
      </c>
      <c r="H65" s="1">
        <v>0</v>
      </c>
      <c r="I65" s="1">
        <v>0</v>
      </c>
      <c r="J65" s="3">
        <f t="shared" si="0"/>
        <v>29</v>
      </c>
      <c r="K65" s="3">
        <f t="shared" si="1"/>
        <v>5.8</v>
      </c>
    </row>
    <row r="66" spans="1:11" ht="12">
      <c r="A66" s="4"/>
      <c r="B66" s="1" t="s">
        <v>71</v>
      </c>
      <c r="D66" s="1" t="s">
        <v>51</v>
      </c>
      <c r="E66" s="1">
        <v>0</v>
      </c>
      <c r="F66" s="1">
        <v>0</v>
      </c>
      <c r="G66" s="1">
        <v>0</v>
      </c>
      <c r="H66" s="1">
        <v>999</v>
      </c>
      <c r="I66" s="1">
        <v>0</v>
      </c>
      <c r="J66" s="3">
        <f t="shared" si="0"/>
        <v>999</v>
      </c>
      <c r="K66" s="3">
        <f t="shared" si="1"/>
        <v>199.8</v>
      </c>
    </row>
    <row r="67" spans="1:11" ht="6" customHeight="1">
      <c r="A67" s="4"/>
      <c r="J67" s="3"/>
      <c r="K67" s="3"/>
    </row>
    <row r="68" spans="1:11" ht="12">
      <c r="A68" s="4" t="s">
        <v>5</v>
      </c>
      <c r="B68" s="1" t="s">
        <v>71</v>
      </c>
      <c r="D68" s="1" t="s">
        <v>61</v>
      </c>
      <c r="E68" s="1">
        <v>0</v>
      </c>
      <c r="F68" s="1">
        <v>0</v>
      </c>
      <c r="G68" s="1">
        <v>1050</v>
      </c>
      <c r="H68" s="1">
        <v>3000</v>
      </c>
      <c r="I68" s="1">
        <v>0</v>
      </c>
      <c r="J68" s="3">
        <f t="shared" si="0"/>
        <v>4050</v>
      </c>
      <c r="K68" s="3">
        <f t="shared" si="1"/>
        <v>810</v>
      </c>
    </row>
    <row r="69" spans="1:11" ht="6" customHeight="1">
      <c r="A69" s="4"/>
      <c r="J69" s="3"/>
      <c r="K69" s="3"/>
    </row>
    <row r="70" spans="1:11" ht="12">
      <c r="A70" s="4" t="s">
        <v>6</v>
      </c>
      <c r="B70" s="1" t="s">
        <v>71</v>
      </c>
      <c r="D70" s="1" t="s">
        <v>61</v>
      </c>
      <c r="E70" s="1">
        <v>0</v>
      </c>
      <c r="F70" s="1">
        <v>0</v>
      </c>
      <c r="G70" s="1">
        <v>0</v>
      </c>
      <c r="H70" s="1">
        <v>0</v>
      </c>
      <c r="I70" s="1">
        <v>1100</v>
      </c>
      <c r="J70" s="3">
        <f t="shared" si="0"/>
        <v>1100</v>
      </c>
      <c r="K70" s="3">
        <f t="shared" si="1"/>
        <v>220</v>
      </c>
    </row>
    <row r="71" spans="1:11" ht="6" customHeight="1">
      <c r="A71" s="4"/>
      <c r="J71" s="3"/>
      <c r="K71" s="3"/>
    </row>
    <row r="72" spans="1:11" ht="12">
      <c r="A72" s="4" t="s">
        <v>78</v>
      </c>
      <c r="B72" s="1" t="s">
        <v>71</v>
      </c>
      <c r="D72" s="1" t="s">
        <v>61</v>
      </c>
      <c r="E72" s="1">
        <v>0</v>
      </c>
      <c r="F72" s="1">
        <v>0</v>
      </c>
      <c r="G72" s="1">
        <v>150</v>
      </c>
      <c r="H72" s="1">
        <v>0</v>
      </c>
      <c r="I72" s="1">
        <v>475</v>
      </c>
      <c r="J72" s="3">
        <f t="shared" si="0"/>
        <v>625</v>
      </c>
      <c r="K72" s="3">
        <f t="shared" si="1"/>
        <v>125</v>
      </c>
    </row>
    <row r="73" spans="1:11" ht="6" customHeight="1">
      <c r="A73" s="4"/>
      <c r="J73" s="3"/>
      <c r="K73" s="3"/>
    </row>
    <row r="74" spans="1:11" ht="12">
      <c r="A74" s="4" t="s">
        <v>7</v>
      </c>
      <c r="B74" s="1" t="s">
        <v>69</v>
      </c>
      <c r="D74" s="1" t="s">
        <v>53</v>
      </c>
      <c r="E74" s="1">
        <v>0</v>
      </c>
      <c r="F74" s="1">
        <v>290</v>
      </c>
      <c r="G74" s="1">
        <v>0</v>
      </c>
      <c r="H74" s="1">
        <v>0</v>
      </c>
      <c r="I74" s="1">
        <v>0</v>
      </c>
      <c r="J74" s="3">
        <f t="shared" si="0"/>
        <v>290</v>
      </c>
      <c r="K74" s="3">
        <f t="shared" si="1"/>
        <v>58</v>
      </c>
    </row>
    <row r="75" spans="1:11" ht="12">
      <c r="A75" s="4"/>
      <c r="B75" s="1" t="s">
        <v>69</v>
      </c>
      <c r="D75" s="1" t="s">
        <v>56</v>
      </c>
      <c r="E75" s="1">
        <v>0</v>
      </c>
      <c r="F75" s="1">
        <v>0</v>
      </c>
      <c r="G75" s="1">
        <v>1298</v>
      </c>
      <c r="H75" s="1">
        <v>0</v>
      </c>
      <c r="I75" s="1">
        <v>0</v>
      </c>
      <c r="J75" s="3">
        <f t="shared" si="0"/>
        <v>1298</v>
      </c>
      <c r="K75" s="3">
        <f t="shared" si="1"/>
        <v>259.6</v>
      </c>
    </row>
    <row r="76" spans="1:11" ht="6" customHeight="1">
      <c r="A76" s="4"/>
      <c r="J76" s="3"/>
      <c r="K76" s="3"/>
    </row>
    <row r="77" spans="1:11" ht="12">
      <c r="A77" s="4" t="s">
        <v>79</v>
      </c>
      <c r="B77" s="1" t="s">
        <v>71</v>
      </c>
      <c r="D77" s="1" t="s">
        <v>44</v>
      </c>
      <c r="E77" s="1">
        <v>551418</v>
      </c>
      <c r="F77" s="1">
        <v>424929</v>
      </c>
      <c r="G77" s="1">
        <v>394608</v>
      </c>
      <c r="H77" s="1">
        <v>0</v>
      </c>
      <c r="I77" s="1">
        <v>235041</v>
      </c>
      <c r="J77" s="3">
        <f t="shared" si="0"/>
        <v>1605996</v>
      </c>
      <c r="K77" s="3">
        <f t="shared" si="1"/>
        <v>321199.2</v>
      </c>
    </row>
    <row r="78" spans="1:11" ht="6" customHeight="1">
      <c r="A78" s="4"/>
      <c r="J78" s="3"/>
      <c r="K78" s="3"/>
    </row>
    <row r="79" spans="1:11" ht="12">
      <c r="A79" s="4" t="s">
        <v>80</v>
      </c>
      <c r="B79" s="1" t="s">
        <v>71</v>
      </c>
      <c r="D79" s="1" t="s">
        <v>35</v>
      </c>
      <c r="E79" s="1">
        <v>0</v>
      </c>
      <c r="F79" s="1">
        <v>0</v>
      </c>
      <c r="G79" s="1">
        <v>0</v>
      </c>
      <c r="H79" s="1">
        <v>1</v>
      </c>
      <c r="I79" s="1">
        <v>0</v>
      </c>
      <c r="J79" s="3">
        <f t="shared" si="0"/>
        <v>1</v>
      </c>
      <c r="K79" s="3">
        <f t="shared" si="1"/>
        <v>0.2</v>
      </c>
    </row>
    <row r="80" spans="1:11" ht="12">
      <c r="A80" s="4"/>
      <c r="B80" s="1" t="s">
        <v>71</v>
      </c>
      <c r="D80" s="1" t="s">
        <v>44</v>
      </c>
      <c r="E80" s="1">
        <v>150</v>
      </c>
      <c r="F80" s="1">
        <v>12366</v>
      </c>
      <c r="G80" s="1">
        <v>0</v>
      </c>
      <c r="H80" s="1">
        <v>2</v>
      </c>
      <c r="I80" s="1">
        <v>0</v>
      </c>
      <c r="J80" s="3">
        <f t="shared" si="0"/>
        <v>12518</v>
      </c>
      <c r="K80" s="3">
        <f t="shared" si="1"/>
        <v>2503.6</v>
      </c>
    </row>
    <row r="81" spans="1:11" ht="12">
      <c r="A81" s="4" t="s">
        <v>80</v>
      </c>
      <c r="B81" s="1" t="s">
        <v>71</v>
      </c>
      <c r="D81" s="1" t="s">
        <v>61</v>
      </c>
      <c r="E81" s="1">
        <v>0</v>
      </c>
      <c r="F81" s="1">
        <v>0</v>
      </c>
      <c r="G81" s="1">
        <v>0</v>
      </c>
      <c r="H81" s="1">
        <v>1</v>
      </c>
      <c r="I81" s="1">
        <v>0</v>
      </c>
      <c r="J81" s="3">
        <f t="shared" si="0"/>
        <v>1</v>
      </c>
      <c r="K81" s="3">
        <f t="shared" si="1"/>
        <v>0.2</v>
      </c>
    </row>
    <row r="82" spans="1:11" ht="12">
      <c r="A82" s="4"/>
      <c r="B82" s="1" t="s">
        <v>71</v>
      </c>
      <c r="D82" s="1" t="s">
        <v>64</v>
      </c>
      <c r="E82" s="1">
        <v>280</v>
      </c>
      <c r="F82" s="1">
        <v>1899</v>
      </c>
      <c r="G82" s="1">
        <v>0</v>
      </c>
      <c r="H82" s="1">
        <v>0</v>
      </c>
      <c r="I82" s="1">
        <v>0</v>
      </c>
      <c r="J82" s="3">
        <f t="shared" si="0"/>
        <v>2179</v>
      </c>
      <c r="K82" s="3">
        <f t="shared" si="1"/>
        <v>435.8</v>
      </c>
    </row>
    <row r="83" spans="1:11" ht="6" customHeight="1">
      <c r="A83" s="4"/>
      <c r="J83" s="3"/>
      <c r="K83" s="3"/>
    </row>
    <row r="84" spans="1:11" ht="12">
      <c r="A84" s="4" t="s">
        <v>8</v>
      </c>
      <c r="B84" s="1" t="s">
        <v>69</v>
      </c>
      <c r="D84" s="1" t="s">
        <v>44</v>
      </c>
      <c r="E84" s="1">
        <v>6058</v>
      </c>
      <c r="F84" s="1">
        <v>942</v>
      </c>
      <c r="G84" s="1">
        <v>740</v>
      </c>
      <c r="H84" s="1">
        <v>0</v>
      </c>
      <c r="I84" s="1">
        <v>0</v>
      </c>
      <c r="J84" s="3">
        <f aca="true" t="shared" si="2" ref="J84:J160">SUM(E84:I84)</f>
        <v>7740</v>
      </c>
      <c r="K84" s="3">
        <f aca="true" t="shared" si="3" ref="K84:K160">AVERAGE(E84:I84)</f>
        <v>1548</v>
      </c>
    </row>
    <row r="85" spans="1:11" ht="12">
      <c r="A85" s="4"/>
      <c r="B85" s="1" t="s">
        <v>69</v>
      </c>
      <c r="D85" s="1" t="s">
        <v>47</v>
      </c>
      <c r="E85" s="1">
        <v>0</v>
      </c>
      <c r="F85" s="1">
        <v>0</v>
      </c>
      <c r="G85" s="1">
        <v>78</v>
      </c>
      <c r="H85" s="1">
        <v>0</v>
      </c>
      <c r="I85" s="1">
        <v>0</v>
      </c>
      <c r="J85" s="3">
        <f t="shared" si="2"/>
        <v>78</v>
      </c>
      <c r="K85" s="3">
        <f t="shared" si="3"/>
        <v>15.6</v>
      </c>
    </row>
    <row r="86" spans="1:11" ht="12">
      <c r="A86" s="4"/>
      <c r="B86" s="1" t="s">
        <v>69</v>
      </c>
      <c r="D86" s="1" t="s">
        <v>64</v>
      </c>
      <c r="E86" s="1">
        <v>0</v>
      </c>
      <c r="F86" s="1">
        <v>5756</v>
      </c>
      <c r="G86" s="1">
        <v>0</v>
      </c>
      <c r="H86" s="1">
        <v>17</v>
      </c>
      <c r="I86" s="1">
        <v>0</v>
      </c>
      <c r="J86" s="3">
        <f t="shared" si="2"/>
        <v>5773</v>
      </c>
      <c r="K86" s="3">
        <f t="shared" si="3"/>
        <v>1154.6</v>
      </c>
    </row>
    <row r="87" spans="1:11" ht="12">
      <c r="A87" s="4"/>
      <c r="B87" s="1" t="s">
        <v>70</v>
      </c>
      <c r="D87" s="1" t="s">
        <v>44</v>
      </c>
      <c r="E87" s="1">
        <v>0</v>
      </c>
      <c r="F87" s="1">
        <v>9230</v>
      </c>
      <c r="G87" s="1">
        <v>0</v>
      </c>
      <c r="H87" s="1">
        <v>0</v>
      </c>
      <c r="I87" s="1">
        <v>0</v>
      </c>
      <c r="J87" s="3">
        <f t="shared" si="2"/>
        <v>9230</v>
      </c>
      <c r="K87" s="3">
        <f t="shared" si="3"/>
        <v>1846</v>
      </c>
    </row>
    <row r="88" spans="1:11" ht="12">
      <c r="A88" s="4"/>
      <c r="B88" s="1" t="s">
        <v>71</v>
      </c>
      <c r="D88" s="1" t="s">
        <v>44</v>
      </c>
      <c r="E88" s="1">
        <v>291697</v>
      </c>
      <c r="F88" s="1">
        <v>467223</v>
      </c>
      <c r="G88" s="1">
        <v>305231</v>
      </c>
      <c r="H88" s="1">
        <v>213557</v>
      </c>
      <c r="I88" s="1">
        <v>211390</v>
      </c>
      <c r="J88" s="3">
        <f t="shared" si="2"/>
        <v>1489098</v>
      </c>
      <c r="K88" s="3">
        <f t="shared" si="3"/>
        <v>297819.6</v>
      </c>
    </row>
    <row r="89" spans="1:11" ht="12">
      <c r="A89" s="4" t="s">
        <v>8</v>
      </c>
      <c r="B89" s="1" t="s">
        <v>71</v>
      </c>
      <c r="D89" s="1" t="s">
        <v>52</v>
      </c>
      <c r="E89" s="1">
        <v>0</v>
      </c>
      <c r="F89" s="1">
        <v>0</v>
      </c>
      <c r="G89" s="1">
        <v>0</v>
      </c>
      <c r="H89" s="1">
        <v>1500</v>
      </c>
      <c r="I89" s="1">
        <v>0</v>
      </c>
      <c r="J89" s="3">
        <f t="shared" si="2"/>
        <v>1500</v>
      </c>
      <c r="K89" s="3">
        <f t="shared" si="3"/>
        <v>300</v>
      </c>
    </row>
    <row r="90" spans="1:11" ht="6" customHeight="1">
      <c r="A90" s="4"/>
      <c r="J90" s="3"/>
      <c r="K90" s="3"/>
    </row>
    <row r="91" spans="1:11" ht="12">
      <c r="A91" s="4" t="s">
        <v>9</v>
      </c>
      <c r="B91" s="1" t="s">
        <v>70</v>
      </c>
      <c r="D91" s="1" t="s">
        <v>44</v>
      </c>
      <c r="E91" s="1">
        <v>0</v>
      </c>
      <c r="F91" s="1">
        <v>500</v>
      </c>
      <c r="G91" s="1">
        <v>0</v>
      </c>
      <c r="H91" s="1">
        <v>0</v>
      </c>
      <c r="I91" s="1">
        <v>0</v>
      </c>
      <c r="J91" s="3">
        <f t="shared" si="2"/>
        <v>500</v>
      </c>
      <c r="K91" s="3">
        <f t="shared" si="3"/>
        <v>100</v>
      </c>
    </row>
    <row r="92" spans="1:11" ht="12">
      <c r="A92" s="4"/>
      <c r="B92" s="1" t="s">
        <v>71</v>
      </c>
      <c r="D92" s="1" t="s">
        <v>37</v>
      </c>
      <c r="E92" s="1">
        <v>0</v>
      </c>
      <c r="F92" s="1">
        <v>0</v>
      </c>
      <c r="G92" s="1">
        <v>1200</v>
      </c>
      <c r="H92" s="1">
        <v>0</v>
      </c>
      <c r="I92" s="1">
        <v>0</v>
      </c>
      <c r="J92" s="3">
        <f t="shared" si="2"/>
        <v>1200</v>
      </c>
      <c r="K92" s="3">
        <f t="shared" si="3"/>
        <v>240</v>
      </c>
    </row>
    <row r="93" spans="1:11" ht="12">
      <c r="A93" s="4"/>
      <c r="B93" s="1" t="s">
        <v>71</v>
      </c>
      <c r="D93" s="1" t="s">
        <v>44</v>
      </c>
      <c r="E93" s="1">
        <v>19754</v>
      </c>
      <c r="F93" s="1">
        <v>5355</v>
      </c>
      <c r="G93" s="1">
        <v>0</v>
      </c>
      <c r="H93" s="1">
        <v>1000</v>
      </c>
      <c r="I93" s="1">
        <v>0</v>
      </c>
      <c r="J93" s="3">
        <f t="shared" si="2"/>
        <v>26109</v>
      </c>
      <c r="K93" s="3">
        <f t="shared" si="3"/>
        <v>5221.8</v>
      </c>
    </row>
    <row r="94" spans="1:11" ht="12">
      <c r="A94" s="4"/>
      <c r="B94" s="1" t="s">
        <v>71</v>
      </c>
      <c r="D94" s="1" t="s">
        <v>64</v>
      </c>
      <c r="E94" s="1">
        <v>0</v>
      </c>
      <c r="F94" s="1">
        <v>100</v>
      </c>
      <c r="G94" s="1">
        <v>0</v>
      </c>
      <c r="H94" s="1">
        <v>0</v>
      </c>
      <c r="I94" s="1">
        <v>0</v>
      </c>
      <c r="J94" s="3">
        <f t="shared" si="2"/>
        <v>100</v>
      </c>
      <c r="K94" s="3">
        <f t="shared" si="3"/>
        <v>20</v>
      </c>
    </row>
    <row r="95" spans="1:11" ht="6" customHeight="1">
      <c r="A95" s="4"/>
      <c r="J95" s="3"/>
      <c r="K95" s="3"/>
    </row>
    <row r="96" spans="1:11" ht="12">
      <c r="A96" s="4" t="s">
        <v>10</v>
      </c>
      <c r="B96" s="1" t="s">
        <v>69</v>
      </c>
      <c r="D96" s="1" t="s">
        <v>64</v>
      </c>
      <c r="E96" s="1">
        <v>65</v>
      </c>
      <c r="F96" s="1">
        <v>147</v>
      </c>
      <c r="G96" s="1">
        <v>301</v>
      </c>
      <c r="H96" s="1">
        <v>136</v>
      </c>
      <c r="I96" s="1">
        <v>0</v>
      </c>
      <c r="J96" s="3">
        <f t="shared" si="2"/>
        <v>649</v>
      </c>
      <c r="K96" s="3">
        <f t="shared" si="3"/>
        <v>129.8</v>
      </c>
    </row>
    <row r="97" spans="1:11" ht="6" customHeight="1">
      <c r="A97" s="4"/>
      <c r="J97" s="3"/>
      <c r="K97" s="3"/>
    </row>
    <row r="98" spans="1:11" ht="12">
      <c r="A98" s="4" t="s">
        <v>11</v>
      </c>
      <c r="B98" s="1" t="s">
        <v>69</v>
      </c>
      <c r="D98" s="1" t="s">
        <v>35</v>
      </c>
      <c r="E98" s="1">
        <v>0</v>
      </c>
      <c r="F98" s="1">
        <v>18</v>
      </c>
      <c r="G98" s="1">
        <v>0</v>
      </c>
      <c r="H98" s="1">
        <v>0</v>
      </c>
      <c r="I98" s="1">
        <v>0</v>
      </c>
      <c r="J98" s="3">
        <f t="shared" si="2"/>
        <v>18</v>
      </c>
      <c r="K98" s="3">
        <f t="shared" si="3"/>
        <v>3.6</v>
      </c>
    </row>
    <row r="99" spans="1:11" ht="12">
      <c r="A99" s="4"/>
      <c r="B99" s="1" t="s">
        <v>69</v>
      </c>
      <c r="D99" s="1" t="s">
        <v>56</v>
      </c>
      <c r="E99" s="1">
        <v>0</v>
      </c>
      <c r="F99" s="1">
        <v>0</v>
      </c>
      <c r="G99" s="1">
        <v>688</v>
      </c>
      <c r="H99" s="1">
        <v>0</v>
      </c>
      <c r="I99" s="1">
        <v>0</v>
      </c>
      <c r="J99" s="3">
        <f t="shared" si="2"/>
        <v>688</v>
      </c>
      <c r="K99" s="3">
        <f t="shared" si="3"/>
        <v>137.6</v>
      </c>
    </row>
    <row r="100" spans="1:11" ht="6" customHeight="1">
      <c r="A100" s="4"/>
      <c r="J100" s="3"/>
      <c r="K100" s="3"/>
    </row>
    <row r="101" spans="1:11" ht="12">
      <c r="A101" s="4" t="s">
        <v>12</v>
      </c>
      <c r="B101" s="1" t="s">
        <v>69</v>
      </c>
      <c r="D101" s="1" t="s">
        <v>56</v>
      </c>
      <c r="E101" s="1">
        <v>122</v>
      </c>
      <c r="F101" s="1">
        <v>5112</v>
      </c>
      <c r="G101" s="1">
        <v>7283</v>
      </c>
      <c r="H101" s="1">
        <v>0</v>
      </c>
      <c r="I101" s="1">
        <v>0</v>
      </c>
      <c r="J101" s="3">
        <f t="shared" si="2"/>
        <v>12517</v>
      </c>
      <c r="K101" s="3">
        <f t="shared" si="3"/>
        <v>2503.4</v>
      </c>
    </row>
    <row r="102" spans="1:11" ht="6" customHeight="1">
      <c r="A102" s="4"/>
      <c r="J102" s="3"/>
      <c r="K102" s="3"/>
    </row>
    <row r="103" spans="1:11" ht="12">
      <c r="A103" s="4" t="s">
        <v>13</v>
      </c>
      <c r="B103" s="1" t="s">
        <v>69</v>
      </c>
      <c r="D103" s="1" t="s">
        <v>60</v>
      </c>
      <c r="E103" s="1">
        <v>0</v>
      </c>
      <c r="F103" s="1">
        <v>0</v>
      </c>
      <c r="G103" s="1">
        <v>0</v>
      </c>
      <c r="H103" s="1">
        <v>1423</v>
      </c>
      <c r="I103" s="1">
        <v>0</v>
      </c>
      <c r="J103" s="3">
        <f t="shared" si="2"/>
        <v>1423</v>
      </c>
      <c r="K103" s="3">
        <f t="shared" si="3"/>
        <v>284.6</v>
      </c>
    </row>
    <row r="104" spans="1:11" ht="6" customHeight="1">
      <c r="A104" s="4"/>
      <c r="J104" s="3"/>
      <c r="K104" s="3"/>
    </row>
    <row r="105" spans="1:11" ht="12">
      <c r="A105" s="4" t="s">
        <v>81</v>
      </c>
      <c r="B105" s="1" t="s">
        <v>69</v>
      </c>
      <c r="D105" s="1" t="s">
        <v>47</v>
      </c>
      <c r="E105" s="1">
        <v>377</v>
      </c>
      <c r="F105" s="1">
        <v>450</v>
      </c>
      <c r="G105" s="1">
        <v>0</v>
      </c>
      <c r="H105" s="1">
        <v>0</v>
      </c>
      <c r="I105" s="1">
        <v>0</v>
      </c>
      <c r="J105" s="3">
        <f t="shared" si="2"/>
        <v>827</v>
      </c>
      <c r="K105" s="3">
        <f t="shared" si="3"/>
        <v>165.4</v>
      </c>
    </row>
    <row r="106" spans="1:11" ht="12">
      <c r="A106" s="4"/>
      <c r="B106" s="1" t="s">
        <v>69</v>
      </c>
      <c r="D106" s="1" t="s">
        <v>55</v>
      </c>
      <c r="E106" s="1">
        <v>3</v>
      </c>
      <c r="F106" s="1">
        <v>0</v>
      </c>
      <c r="G106" s="1">
        <v>0</v>
      </c>
      <c r="H106" s="1">
        <v>0</v>
      </c>
      <c r="I106" s="1">
        <v>0</v>
      </c>
      <c r="J106" s="3">
        <f t="shared" si="2"/>
        <v>3</v>
      </c>
      <c r="K106" s="3">
        <f t="shared" si="3"/>
        <v>0.6</v>
      </c>
    </row>
    <row r="107" spans="1:11" ht="6" customHeight="1">
      <c r="A107" s="4"/>
      <c r="J107" s="3"/>
      <c r="K107" s="3"/>
    </row>
    <row r="108" spans="1:11" ht="12">
      <c r="A108" s="4" t="s">
        <v>14</v>
      </c>
      <c r="B108" s="1" t="s">
        <v>69</v>
      </c>
      <c r="D108" s="1" t="s">
        <v>47</v>
      </c>
      <c r="E108" s="1">
        <v>0</v>
      </c>
      <c r="F108" s="1">
        <v>7</v>
      </c>
      <c r="G108" s="1">
        <v>0</v>
      </c>
      <c r="H108" s="1">
        <v>0</v>
      </c>
      <c r="I108" s="1">
        <v>0</v>
      </c>
      <c r="J108" s="3">
        <f t="shared" si="2"/>
        <v>7</v>
      </c>
      <c r="K108" s="3">
        <f t="shared" si="3"/>
        <v>1.4</v>
      </c>
    </row>
    <row r="109" spans="1:11" ht="12">
      <c r="A109" s="4"/>
      <c r="B109" s="1" t="s">
        <v>69</v>
      </c>
      <c r="D109" s="1" t="s">
        <v>56</v>
      </c>
      <c r="E109" s="1">
        <v>0</v>
      </c>
      <c r="F109" s="1">
        <v>0</v>
      </c>
      <c r="G109" s="1">
        <v>868</v>
      </c>
      <c r="H109" s="1">
        <v>0</v>
      </c>
      <c r="I109" s="1">
        <v>0</v>
      </c>
      <c r="J109" s="3">
        <f t="shared" si="2"/>
        <v>868</v>
      </c>
      <c r="K109" s="3">
        <f t="shared" si="3"/>
        <v>173.6</v>
      </c>
    </row>
    <row r="110" spans="1:11" ht="6" customHeight="1">
      <c r="A110" s="4"/>
      <c r="J110" s="3"/>
      <c r="K110" s="3"/>
    </row>
    <row r="111" spans="1:11" ht="12">
      <c r="A111" s="4" t="s">
        <v>82</v>
      </c>
      <c r="B111" s="1" t="s">
        <v>69</v>
      </c>
      <c r="D111" s="1" t="s">
        <v>49</v>
      </c>
      <c r="E111" s="1">
        <v>2</v>
      </c>
      <c r="F111" s="1">
        <v>1</v>
      </c>
      <c r="G111" s="1">
        <v>0</v>
      </c>
      <c r="H111" s="1">
        <v>0</v>
      </c>
      <c r="I111" s="1">
        <v>0</v>
      </c>
      <c r="J111" s="3">
        <f t="shared" si="2"/>
        <v>3</v>
      </c>
      <c r="K111" s="3">
        <f t="shared" si="3"/>
        <v>0.6</v>
      </c>
    </row>
    <row r="112" spans="1:11" ht="12">
      <c r="A112" s="4"/>
      <c r="B112" s="1" t="s">
        <v>69</v>
      </c>
      <c r="D112" s="1" t="s">
        <v>61</v>
      </c>
      <c r="E112" s="1">
        <v>0</v>
      </c>
      <c r="F112" s="1">
        <v>0</v>
      </c>
      <c r="G112" s="1">
        <v>4</v>
      </c>
      <c r="H112" s="1">
        <v>0</v>
      </c>
      <c r="I112" s="1">
        <v>0</v>
      </c>
      <c r="J112" s="3">
        <f t="shared" si="2"/>
        <v>4</v>
      </c>
      <c r="K112" s="3">
        <f t="shared" si="3"/>
        <v>0.8</v>
      </c>
    </row>
    <row r="113" spans="1:11" ht="12">
      <c r="A113" s="4"/>
      <c r="B113" s="1" t="s">
        <v>69</v>
      </c>
      <c r="D113" s="1" t="s">
        <v>64</v>
      </c>
      <c r="E113" s="1">
        <v>552</v>
      </c>
      <c r="F113" s="1">
        <v>0</v>
      </c>
      <c r="G113" s="1">
        <v>0</v>
      </c>
      <c r="H113" s="1">
        <v>0</v>
      </c>
      <c r="I113" s="1">
        <v>0</v>
      </c>
      <c r="J113" s="3">
        <f t="shared" si="2"/>
        <v>552</v>
      </c>
      <c r="K113" s="3">
        <f t="shared" si="3"/>
        <v>110.4</v>
      </c>
    </row>
    <row r="114" spans="1:11" ht="6" customHeight="1">
      <c r="A114" s="4"/>
      <c r="J114" s="3"/>
      <c r="K114" s="3"/>
    </row>
    <row r="115" spans="1:11" ht="12">
      <c r="A115" s="4" t="s">
        <v>83</v>
      </c>
      <c r="B115" s="1" t="s">
        <v>69</v>
      </c>
      <c r="D115" s="1" t="s">
        <v>35</v>
      </c>
      <c r="E115" s="1">
        <v>6</v>
      </c>
      <c r="F115" s="1">
        <v>0</v>
      </c>
      <c r="G115" s="1">
        <v>0</v>
      </c>
      <c r="H115" s="1">
        <v>0</v>
      </c>
      <c r="I115" s="1">
        <v>0</v>
      </c>
      <c r="J115" s="3">
        <f t="shared" si="2"/>
        <v>6</v>
      </c>
      <c r="K115" s="3">
        <f t="shared" si="3"/>
        <v>1.2</v>
      </c>
    </row>
    <row r="116" spans="1:11" ht="12">
      <c r="A116" s="4"/>
      <c r="B116" s="1" t="s">
        <v>69</v>
      </c>
      <c r="D116" s="1" t="s">
        <v>44</v>
      </c>
      <c r="E116" s="1">
        <v>0</v>
      </c>
      <c r="F116" s="1">
        <v>1</v>
      </c>
      <c r="G116" s="1">
        <v>0</v>
      </c>
      <c r="H116" s="1">
        <v>0</v>
      </c>
      <c r="I116" s="1">
        <v>2</v>
      </c>
      <c r="J116" s="3">
        <f t="shared" si="2"/>
        <v>3</v>
      </c>
      <c r="K116" s="3">
        <f t="shared" si="3"/>
        <v>0.6</v>
      </c>
    </row>
    <row r="117" spans="1:11" ht="12">
      <c r="A117" s="4"/>
      <c r="B117" s="1" t="s">
        <v>69</v>
      </c>
      <c r="D117" s="1" t="s">
        <v>45</v>
      </c>
      <c r="E117" s="1">
        <v>0</v>
      </c>
      <c r="F117" s="1">
        <v>0</v>
      </c>
      <c r="G117" s="1">
        <v>2</v>
      </c>
      <c r="H117" s="1">
        <v>0</v>
      </c>
      <c r="I117" s="1">
        <v>0</v>
      </c>
      <c r="J117" s="3">
        <f t="shared" si="2"/>
        <v>2</v>
      </c>
      <c r="K117" s="3">
        <f t="shared" si="3"/>
        <v>0.4</v>
      </c>
    </row>
    <row r="118" spans="1:11" ht="12">
      <c r="A118" s="4"/>
      <c r="B118" s="1" t="s">
        <v>69</v>
      </c>
      <c r="D118" s="1" t="s">
        <v>49</v>
      </c>
      <c r="E118" s="1">
        <v>2</v>
      </c>
      <c r="F118" s="1">
        <v>0</v>
      </c>
      <c r="G118" s="1">
        <v>0</v>
      </c>
      <c r="H118" s="1">
        <v>0</v>
      </c>
      <c r="I118" s="1">
        <v>0</v>
      </c>
      <c r="J118" s="3">
        <f t="shared" si="2"/>
        <v>2</v>
      </c>
      <c r="K118" s="3">
        <f t="shared" si="3"/>
        <v>0.4</v>
      </c>
    </row>
    <row r="119" spans="1:11" ht="12">
      <c r="A119" s="4"/>
      <c r="B119" s="1" t="s">
        <v>69</v>
      </c>
      <c r="D119" s="1" t="s">
        <v>53</v>
      </c>
      <c r="E119" s="1">
        <v>1100</v>
      </c>
      <c r="F119" s="1">
        <v>0</v>
      </c>
      <c r="G119" s="1">
        <v>0</v>
      </c>
      <c r="H119" s="1">
        <v>0</v>
      </c>
      <c r="I119" s="1">
        <v>0</v>
      </c>
      <c r="J119" s="3">
        <f t="shared" si="2"/>
        <v>1100</v>
      </c>
      <c r="K119" s="3">
        <f t="shared" si="3"/>
        <v>220</v>
      </c>
    </row>
    <row r="120" spans="1:11" ht="12">
      <c r="A120" s="4"/>
      <c r="B120" s="1" t="s">
        <v>69</v>
      </c>
      <c r="D120" s="1" t="s">
        <v>55</v>
      </c>
      <c r="E120" s="1">
        <v>2</v>
      </c>
      <c r="F120" s="1">
        <v>0</v>
      </c>
      <c r="G120" s="1">
        <v>0</v>
      </c>
      <c r="H120" s="1">
        <v>0</v>
      </c>
      <c r="I120" s="1">
        <v>0</v>
      </c>
      <c r="J120" s="3">
        <f t="shared" si="2"/>
        <v>2</v>
      </c>
      <c r="K120" s="3">
        <f t="shared" si="3"/>
        <v>0.4</v>
      </c>
    </row>
    <row r="121" spans="1:11" ht="12">
      <c r="A121" s="4" t="s">
        <v>83</v>
      </c>
      <c r="B121" s="1" t="s">
        <v>69</v>
      </c>
      <c r="D121" s="1" t="s">
        <v>56</v>
      </c>
      <c r="E121" s="1">
        <v>0</v>
      </c>
      <c r="F121" s="1">
        <v>0</v>
      </c>
      <c r="G121" s="1">
        <v>20</v>
      </c>
      <c r="H121" s="1">
        <v>0</v>
      </c>
      <c r="I121" s="1">
        <v>0</v>
      </c>
      <c r="J121" s="3">
        <f t="shared" si="2"/>
        <v>20</v>
      </c>
      <c r="K121" s="3">
        <f t="shared" si="3"/>
        <v>4</v>
      </c>
    </row>
    <row r="122" spans="1:11" ht="12">
      <c r="A122" s="4"/>
      <c r="B122" s="1" t="s">
        <v>69</v>
      </c>
      <c r="D122" s="1" t="s">
        <v>58</v>
      </c>
      <c r="E122" s="1">
        <v>0</v>
      </c>
      <c r="F122" s="1">
        <v>29</v>
      </c>
      <c r="G122" s="1">
        <v>39</v>
      </c>
      <c r="H122" s="1">
        <v>0</v>
      </c>
      <c r="I122" s="1">
        <v>0</v>
      </c>
      <c r="J122" s="3">
        <f t="shared" si="2"/>
        <v>68</v>
      </c>
      <c r="K122" s="3">
        <f t="shared" si="3"/>
        <v>13.6</v>
      </c>
    </row>
    <row r="123" spans="1:11" ht="12">
      <c r="A123" s="4"/>
      <c r="B123" s="1" t="s">
        <v>69</v>
      </c>
      <c r="D123" s="1" t="s">
        <v>61</v>
      </c>
      <c r="E123" s="1">
        <v>0</v>
      </c>
      <c r="F123" s="1">
        <v>6</v>
      </c>
      <c r="G123" s="1">
        <v>1</v>
      </c>
      <c r="H123" s="1">
        <v>0</v>
      </c>
      <c r="I123" s="1">
        <v>0</v>
      </c>
      <c r="J123" s="3">
        <f t="shared" si="2"/>
        <v>7</v>
      </c>
      <c r="K123" s="3">
        <f t="shared" si="3"/>
        <v>1.4</v>
      </c>
    </row>
    <row r="124" spans="1:11" ht="12">
      <c r="A124" s="4"/>
      <c r="B124" s="1" t="s">
        <v>69</v>
      </c>
      <c r="D124" s="1" t="s">
        <v>63</v>
      </c>
      <c r="E124" s="1">
        <v>0</v>
      </c>
      <c r="F124" s="1">
        <v>0</v>
      </c>
      <c r="G124" s="1">
        <v>0</v>
      </c>
      <c r="H124" s="1">
        <v>3</v>
      </c>
      <c r="I124" s="1">
        <v>0</v>
      </c>
      <c r="J124" s="3">
        <f t="shared" si="2"/>
        <v>3</v>
      </c>
      <c r="K124" s="3">
        <f t="shared" si="3"/>
        <v>0.6</v>
      </c>
    </row>
    <row r="125" spans="1:11" ht="12">
      <c r="A125" s="4"/>
      <c r="B125" s="1" t="s">
        <v>71</v>
      </c>
      <c r="D125" s="1" t="s">
        <v>64</v>
      </c>
      <c r="E125" s="1">
        <v>17467</v>
      </c>
      <c r="F125" s="1">
        <v>0</v>
      </c>
      <c r="G125" s="1">
        <v>200</v>
      </c>
      <c r="H125" s="1">
        <v>9</v>
      </c>
      <c r="I125" s="1">
        <v>0</v>
      </c>
      <c r="J125" s="3">
        <f t="shared" si="2"/>
        <v>17676</v>
      </c>
      <c r="K125" s="3">
        <f t="shared" si="3"/>
        <v>3535.2</v>
      </c>
    </row>
    <row r="126" spans="1:11" ht="12">
      <c r="A126" s="4"/>
      <c r="B126" s="1" t="s">
        <v>71</v>
      </c>
      <c r="C126" s="1" t="s">
        <v>72</v>
      </c>
      <c r="D126" s="1" t="s">
        <v>64</v>
      </c>
      <c r="E126" s="1">
        <v>0</v>
      </c>
      <c r="F126" s="1">
        <v>0</v>
      </c>
      <c r="G126" s="1">
        <v>1258</v>
      </c>
      <c r="H126" s="1">
        <v>0</v>
      </c>
      <c r="I126" s="1">
        <v>0</v>
      </c>
      <c r="J126" s="3">
        <f t="shared" si="2"/>
        <v>1258</v>
      </c>
      <c r="K126" s="3">
        <f t="shared" si="3"/>
        <v>251.6</v>
      </c>
    </row>
    <row r="127" spans="1:11" ht="6" customHeight="1">
      <c r="A127" s="4"/>
      <c r="J127" s="3"/>
      <c r="K127" s="3"/>
    </row>
    <row r="128" spans="1:11" ht="12">
      <c r="A128" s="4" t="s">
        <v>15</v>
      </c>
      <c r="B128" s="1" t="s">
        <v>71</v>
      </c>
      <c r="D128" s="1" t="s">
        <v>59</v>
      </c>
      <c r="E128" s="1">
        <v>0</v>
      </c>
      <c r="F128" s="1">
        <v>0</v>
      </c>
      <c r="G128" s="1">
        <v>0</v>
      </c>
      <c r="H128" s="1">
        <v>0</v>
      </c>
      <c r="I128" s="1">
        <v>175184</v>
      </c>
      <c r="J128" s="3">
        <f t="shared" si="2"/>
        <v>175184</v>
      </c>
      <c r="K128" s="3">
        <f t="shared" si="3"/>
        <v>35036.8</v>
      </c>
    </row>
    <row r="129" spans="1:11" ht="6" customHeight="1">
      <c r="A129" s="4"/>
      <c r="J129" s="3"/>
      <c r="K129" s="3"/>
    </row>
    <row r="130" spans="1:11" ht="12">
      <c r="A130" s="4" t="s">
        <v>16</v>
      </c>
      <c r="B130" s="1" t="s">
        <v>71</v>
      </c>
      <c r="C130" s="1" t="s">
        <v>72</v>
      </c>
      <c r="D130" s="1" t="s">
        <v>59</v>
      </c>
      <c r="E130" s="1">
        <v>0</v>
      </c>
      <c r="F130" s="1">
        <v>0</v>
      </c>
      <c r="G130" s="1">
        <v>0</v>
      </c>
      <c r="H130" s="1">
        <v>2000</v>
      </c>
      <c r="I130" s="1">
        <v>0</v>
      </c>
      <c r="J130" s="3">
        <f t="shared" si="2"/>
        <v>2000</v>
      </c>
      <c r="K130" s="3">
        <f t="shared" si="3"/>
        <v>400</v>
      </c>
    </row>
    <row r="131" spans="1:11" ht="6" customHeight="1">
      <c r="A131" s="4"/>
      <c r="J131" s="3"/>
      <c r="K131" s="3"/>
    </row>
    <row r="132" spans="1:11" ht="12">
      <c r="A132" s="4" t="s">
        <v>17</v>
      </c>
      <c r="B132" s="1" t="s">
        <v>69</v>
      </c>
      <c r="D132" s="1" t="s">
        <v>53</v>
      </c>
      <c r="E132" s="1">
        <v>650</v>
      </c>
      <c r="F132" s="1">
        <v>1600</v>
      </c>
      <c r="G132" s="1">
        <v>0</v>
      </c>
      <c r="H132" s="1">
        <v>0</v>
      </c>
      <c r="I132" s="1">
        <v>0</v>
      </c>
      <c r="J132" s="3">
        <f t="shared" si="2"/>
        <v>2250</v>
      </c>
      <c r="K132" s="3">
        <f t="shared" si="3"/>
        <v>450</v>
      </c>
    </row>
    <row r="133" spans="1:11" ht="6" customHeight="1">
      <c r="A133" s="4"/>
      <c r="J133" s="3"/>
      <c r="K133" s="3"/>
    </row>
    <row r="134" spans="1:11" ht="12">
      <c r="A134" s="4" t="s">
        <v>18</v>
      </c>
      <c r="B134" s="1" t="s">
        <v>69</v>
      </c>
      <c r="D134" s="1" t="s">
        <v>57</v>
      </c>
      <c r="E134" s="1">
        <v>1000</v>
      </c>
      <c r="F134" s="1">
        <v>0</v>
      </c>
      <c r="G134" s="1">
        <v>0</v>
      </c>
      <c r="H134" s="1">
        <v>0</v>
      </c>
      <c r="I134" s="1">
        <v>0</v>
      </c>
      <c r="J134" s="3">
        <f t="shared" si="2"/>
        <v>1000</v>
      </c>
      <c r="K134" s="3">
        <f t="shared" si="3"/>
        <v>200</v>
      </c>
    </row>
    <row r="135" spans="1:11" ht="6" customHeight="1">
      <c r="A135" s="4"/>
      <c r="J135" s="3"/>
      <c r="K135" s="3"/>
    </row>
    <row r="136" spans="1:11" ht="12">
      <c r="A136" s="4" t="s">
        <v>19</v>
      </c>
      <c r="B136" s="1" t="s">
        <v>69</v>
      </c>
      <c r="D136" s="1" t="s">
        <v>59</v>
      </c>
      <c r="E136" s="1">
        <v>0</v>
      </c>
      <c r="F136" s="1">
        <v>1100</v>
      </c>
      <c r="G136" s="1">
        <v>0</v>
      </c>
      <c r="H136" s="1">
        <v>0</v>
      </c>
      <c r="I136" s="1">
        <v>0</v>
      </c>
      <c r="J136" s="3">
        <f t="shared" si="2"/>
        <v>1100</v>
      </c>
      <c r="K136" s="3">
        <f t="shared" si="3"/>
        <v>220</v>
      </c>
    </row>
    <row r="137" spans="1:11" ht="12" customHeight="1">
      <c r="A137" s="4"/>
      <c r="B137" s="1" t="s">
        <v>71</v>
      </c>
      <c r="D137" s="1" t="s">
        <v>59</v>
      </c>
      <c r="E137" s="1">
        <v>102700</v>
      </c>
      <c r="F137" s="1">
        <v>17950</v>
      </c>
      <c r="G137" s="1">
        <v>6550</v>
      </c>
      <c r="H137" s="1">
        <v>8116</v>
      </c>
      <c r="I137" s="1">
        <v>15</v>
      </c>
      <c r="J137" s="3">
        <f t="shared" si="2"/>
        <v>135331</v>
      </c>
      <c r="K137" s="3">
        <f t="shared" si="3"/>
        <v>27066.2</v>
      </c>
    </row>
    <row r="138" spans="1:11" ht="12">
      <c r="A138" s="4" t="s">
        <v>19</v>
      </c>
      <c r="B138" s="1" t="s">
        <v>71</v>
      </c>
      <c r="D138" s="1" t="s">
        <v>64</v>
      </c>
      <c r="E138" s="1">
        <v>0</v>
      </c>
      <c r="F138" s="1">
        <v>5220</v>
      </c>
      <c r="G138" s="1">
        <v>0</v>
      </c>
      <c r="H138" s="1">
        <v>0</v>
      </c>
      <c r="I138" s="1">
        <v>0</v>
      </c>
      <c r="J138" s="3">
        <f t="shared" si="2"/>
        <v>5220</v>
      </c>
      <c r="K138" s="3">
        <f t="shared" si="3"/>
        <v>1044</v>
      </c>
    </row>
    <row r="139" spans="1:11" ht="12">
      <c r="A139" s="4"/>
      <c r="B139" s="1" t="s">
        <v>71</v>
      </c>
      <c r="C139" s="1" t="s">
        <v>72</v>
      </c>
      <c r="D139" s="1" t="s">
        <v>59</v>
      </c>
      <c r="E139" s="1">
        <v>0</v>
      </c>
      <c r="F139" s="1">
        <v>0</v>
      </c>
      <c r="G139" s="1">
        <v>0</v>
      </c>
      <c r="H139" s="1">
        <v>0</v>
      </c>
      <c r="I139" s="1">
        <v>4000</v>
      </c>
      <c r="J139" s="3">
        <f t="shared" si="2"/>
        <v>4000</v>
      </c>
      <c r="K139" s="3">
        <f t="shared" si="3"/>
        <v>800</v>
      </c>
    </row>
    <row r="140" spans="1:11" ht="6" customHeight="1">
      <c r="A140" s="4"/>
      <c r="J140" s="3"/>
      <c r="K140" s="3"/>
    </row>
    <row r="141" spans="1:11" ht="12">
      <c r="A141" s="4" t="s">
        <v>20</v>
      </c>
      <c r="B141" s="1" t="s">
        <v>71</v>
      </c>
      <c r="C141" s="1" t="s">
        <v>72</v>
      </c>
      <c r="D141" s="1" t="s">
        <v>59</v>
      </c>
      <c r="E141" s="1">
        <v>0</v>
      </c>
      <c r="F141" s="1">
        <v>0</v>
      </c>
      <c r="G141" s="1">
        <v>0</v>
      </c>
      <c r="H141" s="1">
        <v>2000</v>
      </c>
      <c r="I141" s="1">
        <v>0</v>
      </c>
      <c r="J141" s="3">
        <f t="shared" si="2"/>
        <v>2000</v>
      </c>
      <c r="K141" s="3">
        <f t="shared" si="3"/>
        <v>400</v>
      </c>
    </row>
    <row r="142" spans="1:11" ht="6" customHeight="1">
      <c r="A142" s="4"/>
      <c r="J142" s="3"/>
      <c r="K142" s="3"/>
    </row>
    <row r="143" spans="1:11" ht="12">
      <c r="A143" s="4" t="s">
        <v>21</v>
      </c>
      <c r="B143" s="1" t="s">
        <v>69</v>
      </c>
      <c r="D143" s="1" t="s">
        <v>53</v>
      </c>
      <c r="E143" s="1">
        <v>80</v>
      </c>
      <c r="F143" s="1">
        <v>1130</v>
      </c>
      <c r="G143" s="1">
        <v>800</v>
      </c>
      <c r="H143" s="1">
        <v>0</v>
      </c>
      <c r="I143" s="1">
        <v>2000</v>
      </c>
      <c r="J143" s="3">
        <f t="shared" si="2"/>
        <v>4010</v>
      </c>
      <c r="K143" s="3">
        <f t="shared" si="3"/>
        <v>802</v>
      </c>
    </row>
    <row r="144" spans="1:11" ht="6" customHeight="1">
      <c r="A144" s="4"/>
      <c r="J144" s="3"/>
      <c r="K144" s="3"/>
    </row>
    <row r="145" spans="1:11" ht="12">
      <c r="A145" s="4" t="s">
        <v>22</v>
      </c>
      <c r="B145" s="1" t="s">
        <v>69</v>
      </c>
      <c r="D145" s="1" t="s">
        <v>53</v>
      </c>
      <c r="E145" s="1">
        <v>0</v>
      </c>
      <c r="F145" s="1">
        <v>600</v>
      </c>
      <c r="G145" s="1">
        <v>0</v>
      </c>
      <c r="H145" s="1">
        <v>0</v>
      </c>
      <c r="I145" s="1">
        <v>0</v>
      </c>
      <c r="J145" s="3">
        <f t="shared" si="2"/>
        <v>600</v>
      </c>
      <c r="K145" s="3">
        <f t="shared" si="3"/>
        <v>120</v>
      </c>
    </row>
    <row r="146" spans="1:11" ht="6" customHeight="1">
      <c r="A146" s="4"/>
      <c r="J146" s="3"/>
      <c r="K146" s="3"/>
    </row>
    <row r="147" spans="1:11" ht="12">
      <c r="A147" s="4" t="s">
        <v>23</v>
      </c>
      <c r="B147" s="1" t="s">
        <v>69</v>
      </c>
      <c r="D147" s="1" t="s">
        <v>53</v>
      </c>
      <c r="E147" s="1">
        <v>0</v>
      </c>
      <c r="F147" s="1">
        <v>800</v>
      </c>
      <c r="G147" s="1">
        <v>467</v>
      </c>
      <c r="H147" s="1">
        <v>0</v>
      </c>
      <c r="I147" s="1">
        <v>0</v>
      </c>
      <c r="J147" s="3">
        <f t="shared" si="2"/>
        <v>1267</v>
      </c>
      <c r="K147" s="3">
        <f t="shared" si="3"/>
        <v>253.4</v>
      </c>
    </row>
    <row r="148" spans="1:11" ht="6" customHeight="1">
      <c r="A148" s="4"/>
      <c r="J148" s="3"/>
      <c r="K148" s="3"/>
    </row>
    <row r="149" spans="1:11" ht="12">
      <c r="A149" s="4" t="s">
        <v>24</v>
      </c>
      <c r="B149" s="1" t="s">
        <v>69</v>
      </c>
      <c r="D149" s="1" t="s">
        <v>56</v>
      </c>
      <c r="E149" s="1">
        <v>0</v>
      </c>
      <c r="F149" s="1">
        <v>0</v>
      </c>
      <c r="G149" s="1">
        <v>1135</v>
      </c>
      <c r="H149" s="1">
        <v>0</v>
      </c>
      <c r="I149" s="1">
        <v>0</v>
      </c>
      <c r="J149" s="3">
        <f t="shared" si="2"/>
        <v>1135</v>
      </c>
      <c r="K149" s="3">
        <f t="shared" si="3"/>
        <v>227</v>
      </c>
    </row>
    <row r="150" spans="1:11" ht="6" customHeight="1">
      <c r="A150" s="4"/>
      <c r="J150" s="3"/>
      <c r="K150" s="3"/>
    </row>
    <row r="151" spans="1:11" ht="12">
      <c r="A151" s="4" t="s">
        <v>25</v>
      </c>
      <c r="B151" s="1" t="s">
        <v>69</v>
      </c>
      <c r="D151" s="1" t="s">
        <v>56</v>
      </c>
      <c r="E151" s="1">
        <v>0</v>
      </c>
      <c r="F151" s="1">
        <v>0</v>
      </c>
      <c r="G151" s="1">
        <v>1626</v>
      </c>
      <c r="H151" s="1">
        <v>0</v>
      </c>
      <c r="I151" s="1">
        <v>0</v>
      </c>
      <c r="J151" s="3">
        <f t="shared" si="2"/>
        <v>1626</v>
      </c>
      <c r="K151" s="3">
        <f t="shared" si="3"/>
        <v>325.2</v>
      </c>
    </row>
    <row r="152" spans="1:11" ht="6" customHeight="1">
      <c r="A152" s="4"/>
      <c r="J152" s="3"/>
      <c r="K152" s="3"/>
    </row>
    <row r="153" spans="1:11" ht="12">
      <c r="A153" s="4" t="s">
        <v>26</v>
      </c>
      <c r="B153" s="1" t="s">
        <v>69</v>
      </c>
      <c r="D153" s="1" t="s">
        <v>56</v>
      </c>
      <c r="E153" s="1">
        <v>0</v>
      </c>
      <c r="F153" s="1">
        <v>0</v>
      </c>
      <c r="G153" s="1">
        <v>837</v>
      </c>
      <c r="H153" s="1">
        <v>0</v>
      </c>
      <c r="I153" s="1">
        <v>0</v>
      </c>
      <c r="J153" s="3">
        <f t="shared" si="2"/>
        <v>837</v>
      </c>
      <c r="K153" s="3">
        <f t="shared" si="3"/>
        <v>167.4</v>
      </c>
    </row>
    <row r="154" spans="1:11" ht="6" customHeight="1">
      <c r="A154" s="4"/>
      <c r="J154" s="3"/>
      <c r="K154" s="3"/>
    </row>
    <row r="155" spans="1:11" ht="12">
      <c r="A155" s="4" t="s">
        <v>84</v>
      </c>
      <c r="B155" s="1" t="s">
        <v>68</v>
      </c>
      <c r="C155" s="1" t="s">
        <v>72</v>
      </c>
      <c r="D155" s="1" t="s">
        <v>47</v>
      </c>
      <c r="E155" s="1">
        <v>19930</v>
      </c>
      <c r="F155" s="1">
        <v>0</v>
      </c>
      <c r="G155" s="1">
        <v>0</v>
      </c>
      <c r="H155" s="1">
        <v>0</v>
      </c>
      <c r="I155" s="1">
        <v>0</v>
      </c>
      <c r="J155" s="3">
        <f t="shared" si="2"/>
        <v>19930</v>
      </c>
      <c r="K155" s="3">
        <f t="shared" si="3"/>
        <v>3986</v>
      </c>
    </row>
    <row r="156" spans="1:11" ht="12">
      <c r="A156" s="4"/>
      <c r="B156" s="1" t="s">
        <v>69</v>
      </c>
      <c r="D156" s="1" t="s">
        <v>48</v>
      </c>
      <c r="E156" s="1">
        <v>85494</v>
      </c>
      <c r="F156" s="1">
        <v>0</v>
      </c>
      <c r="G156" s="1">
        <v>0</v>
      </c>
      <c r="H156" s="1">
        <v>0</v>
      </c>
      <c r="I156" s="1">
        <v>0</v>
      </c>
      <c r="J156" s="3">
        <f t="shared" si="2"/>
        <v>85494</v>
      </c>
      <c r="K156" s="3">
        <f t="shared" si="3"/>
        <v>17098.8</v>
      </c>
    </row>
    <row r="157" spans="1:11" ht="6" customHeight="1">
      <c r="A157" s="4"/>
      <c r="J157" s="3"/>
      <c r="K157" s="3"/>
    </row>
    <row r="158" spans="1:11" ht="12">
      <c r="A158" s="4" t="s">
        <v>27</v>
      </c>
      <c r="B158" s="1" t="s">
        <v>69</v>
      </c>
      <c r="D158" s="1" t="s">
        <v>53</v>
      </c>
      <c r="E158" s="1">
        <v>0</v>
      </c>
      <c r="F158" s="1">
        <v>738</v>
      </c>
      <c r="G158" s="1">
        <v>0</v>
      </c>
      <c r="H158" s="1">
        <v>0</v>
      </c>
      <c r="I158" s="1">
        <v>0</v>
      </c>
      <c r="J158" s="3">
        <f t="shared" si="2"/>
        <v>738</v>
      </c>
      <c r="K158" s="3">
        <f t="shared" si="3"/>
        <v>147.6</v>
      </c>
    </row>
    <row r="159" spans="1:11" ht="6" customHeight="1">
      <c r="A159" s="4"/>
      <c r="J159" s="3"/>
      <c r="K159" s="3"/>
    </row>
    <row r="160" spans="1:11" ht="12">
      <c r="A160" s="4" t="s">
        <v>28</v>
      </c>
      <c r="B160" s="1" t="s">
        <v>71</v>
      </c>
      <c r="C160" s="1" t="s">
        <v>72</v>
      </c>
      <c r="D160" s="1" t="s">
        <v>59</v>
      </c>
      <c r="E160" s="1">
        <v>0</v>
      </c>
      <c r="F160" s="1">
        <v>0</v>
      </c>
      <c r="G160" s="1">
        <v>0</v>
      </c>
      <c r="H160" s="1">
        <v>0</v>
      </c>
      <c r="I160" s="1">
        <v>15000</v>
      </c>
      <c r="J160" s="3">
        <f t="shared" si="2"/>
        <v>15000</v>
      </c>
      <c r="K160" s="3">
        <f t="shared" si="3"/>
        <v>3000</v>
      </c>
    </row>
    <row r="161" ht="12">
      <c r="A161" s="4"/>
    </row>
    <row r="162" ht="12">
      <c r="A162" s="4"/>
    </row>
    <row r="163" ht="12">
      <c r="A163" s="4"/>
    </row>
    <row r="164" ht="12">
      <c r="A164" s="4"/>
    </row>
    <row r="165" ht="12">
      <c r="A165" s="4"/>
    </row>
    <row r="166" ht="12">
      <c r="A166" s="4"/>
    </row>
    <row r="167" ht="12">
      <c r="A167" s="4"/>
    </row>
    <row r="168" ht="12">
      <c r="A168" s="4"/>
    </row>
    <row r="169" ht="12">
      <c r="A169" s="4"/>
    </row>
    <row r="170" ht="12">
      <c r="A170" s="4"/>
    </row>
    <row r="171" ht="12">
      <c r="A171" s="4"/>
    </row>
    <row r="172" ht="12">
      <c r="A172" s="4"/>
    </row>
    <row r="173" ht="12">
      <c r="A173" s="4"/>
    </row>
    <row r="174" ht="12">
      <c r="A174" s="4"/>
    </row>
    <row r="175" ht="12">
      <c r="A175" s="4"/>
    </row>
    <row r="176" ht="12">
      <c r="A176" s="4"/>
    </row>
    <row r="177" ht="12">
      <c r="A177" s="4"/>
    </row>
    <row r="178" ht="12">
      <c r="A178" s="4"/>
    </row>
    <row r="179" ht="12">
      <c r="A179" s="4"/>
    </row>
    <row r="180" ht="12">
      <c r="A180" s="4"/>
    </row>
    <row r="181" ht="12">
      <c r="A181" s="4"/>
    </row>
    <row r="182" ht="12">
      <c r="A182" s="4"/>
    </row>
    <row r="183" ht="12">
      <c r="A183" s="4"/>
    </row>
    <row r="184" ht="12">
      <c r="A184" s="4"/>
    </row>
    <row r="185" ht="12">
      <c r="A185" s="4"/>
    </row>
  </sheetData>
  <printOptions/>
  <pageMargins left="0.75" right="0.75" top="1" bottom="1" header="0.5" footer="0.5"/>
  <pageSetup firstPageNumber="13" useFirstPageNumber="1" horizontalDpi="600" verticalDpi="600" orientation="landscape" paperSize="9" r:id="rId1"/>
  <headerFooter alignWithMargins="0">
    <oddHeader>&amp;L&amp;8Significant trade in plants&amp;R&amp;8July 2001</oddHeader>
    <oddFooter>&amp;L&amp;8Produced by UNEP-WCMC&amp;R&amp;8&amp;P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jonathanh</dc:creator>
  <cp:keywords/>
  <dc:description/>
  <cp:lastModifiedBy>jonathanh</cp:lastModifiedBy>
  <cp:lastPrinted>2001-06-29T13:56:39Z</cp:lastPrinted>
  <dcterms:created xsi:type="dcterms:W3CDTF">2001-06-27T13:44:47Z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